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D\Desktop\"/>
    </mc:Choice>
  </mc:AlternateContent>
  <xr:revisionPtr revIDLastSave="0" documentId="8_{47EEBFD9-4424-46B0-A0E9-CE3983E0C3D6}" xr6:coauthVersionLast="47" xr6:coauthVersionMax="47" xr10:uidLastSave="{00000000-0000-0000-0000-000000000000}"/>
  <bookViews>
    <workbookView xWindow="-120" yWindow="-120" windowWidth="29040" windowHeight="15720" xr2:uid="{20A3DC80-219D-4685-81B9-97A220222EFB}"/>
  </bookViews>
  <sheets>
    <sheet name="Planilha1" sheetId="1" r:id="rId1"/>
  </sheets>
  <externalReferences>
    <externalReference r:id="rId2"/>
  </externalReferences>
  <definedNames>
    <definedName name="PASTORES">[1]ALTERAÇÕES!$A$2:$A$77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9" i="1" l="1"/>
  <c r="G69" i="1"/>
  <c r="F69" i="1"/>
  <c r="E69" i="1"/>
  <c r="D69" i="1"/>
  <c r="H68" i="1"/>
  <c r="G68" i="1"/>
  <c r="F68" i="1"/>
  <c r="E68" i="1"/>
  <c r="D68" i="1"/>
  <c r="H67" i="1"/>
  <c r="G67" i="1"/>
  <c r="F67" i="1"/>
  <c r="E67" i="1"/>
  <c r="D67" i="1"/>
  <c r="H66" i="1"/>
  <c r="G66" i="1"/>
  <c r="F66" i="1"/>
  <c r="E66" i="1"/>
  <c r="D66" i="1"/>
  <c r="H65" i="1"/>
  <c r="G65" i="1"/>
  <c r="F65" i="1"/>
  <c r="E65" i="1"/>
  <c r="D65" i="1"/>
  <c r="H64" i="1"/>
  <c r="G64" i="1"/>
  <c r="F64" i="1"/>
  <c r="E64" i="1"/>
  <c r="D64" i="1"/>
  <c r="H63" i="1"/>
  <c r="G63" i="1"/>
  <c r="F63" i="1"/>
  <c r="E63" i="1"/>
  <c r="D63" i="1"/>
  <c r="H62" i="1"/>
  <c r="G62" i="1"/>
  <c r="F62" i="1"/>
  <c r="E62" i="1"/>
  <c r="D62" i="1"/>
  <c r="H61" i="1"/>
  <c r="G61" i="1"/>
  <c r="F61" i="1"/>
  <c r="E61" i="1"/>
  <c r="D61" i="1"/>
  <c r="H60" i="1"/>
  <c r="G60" i="1"/>
  <c r="F60" i="1"/>
  <c r="E60" i="1"/>
  <c r="D60" i="1"/>
  <c r="H59" i="1"/>
  <c r="G59" i="1"/>
  <c r="F59" i="1"/>
  <c r="E59" i="1"/>
  <c r="D59" i="1"/>
  <c r="H58" i="1"/>
  <c r="G58" i="1"/>
  <c r="F58" i="1"/>
  <c r="E58" i="1"/>
  <c r="D58" i="1"/>
  <c r="H57" i="1"/>
  <c r="G57" i="1"/>
  <c r="F57" i="1"/>
  <c r="E57" i="1"/>
  <c r="D57" i="1"/>
  <c r="H56" i="1"/>
  <c r="G56" i="1"/>
  <c r="F56" i="1"/>
  <c r="E56" i="1"/>
  <c r="D56" i="1"/>
  <c r="H55" i="1"/>
  <c r="G55" i="1"/>
  <c r="F55" i="1"/>
  <c r="E55" i="1"/>
  <c r="D55" i="1"/>
  <c r="H54" i="1"/>
  <c r="G54" i="1"/>
  <c r="F54" i="1"/>
  <c r="E54" i="1"/>
  <c r="D54" i="1"/>
  <c r="H53" i="1"/>
  <c r="G53" i="1"/>
  <c r="F53" i="1"/>
  <c r="E53" i="1"/>
  <c r="D53" i="1"/>
  <c r="H52" i="1"/>
  <c r="G52" i="1"/>
  <c r="F52" i="1"/>
  <c r="E52" i="1"/>
  <c r="D52" i="1"/>
  <c r="H51" i="1"/>
  <c r="G51" i="1"/>
  <c r="F51" i="1"/>
  <c r="E51" i="1"/>
  <c r="D51" i="1"/>
  <c r="H50" i="1"/>
  <c r="G50" i="1"/>
  <c r="F50" i="1"/>
  <c r="E50" i="1"/>
  <c r="D50" i="1"/>
  <c r="H49" i="1"/>
  <c r="G49" i="1"/>
  <c r="F49" i="1"/>
  <c r="E49" i="1"/>
  <c r="D49" i="1"/>
  <c r="H48" i="1"/>
  <c r="G48" i="1"/>
  <c r="F48" i="1"/>
  <c r="E48" i="1"/>
  <c r="D48" i="1"/>
  <c r="H47" i="1"/>
  <c r="G47" i="1"/>
  <c r="F47" i="1"/>
  <c r="E47" i="1"/>
  <c r="D47" i="1"/>
  <c r="H46" i="1"/>
  <c r="G46" i="1"/>
  <c r="F46" i="1"/>
  <c r="E46" i="1"/>
  <c r="D46" i="1"/>
  <c r="H45" i="1"/>
  <c r="G45" i="1"/>
  <c r="F45" i="1"/>
  <c r="E45" i="1"/>
  <c r="D45" i="1"/>
  <c r="H44" i="1"/>
  <c r="G44" i="1"/>
  <c r="F44" i="1"/>
  <c r="E44" i="1"/>
  <c r="D44" i="1"/>
  <c r="H43" i="1"/>
  <c r="G43" i="1"/>
  <c r="F43" i="1"/>
  <c r="E43" i="1"/>
  <c r="D43" i="1"/>
  <c r="H42" i="1"/>
  <c r="G42" i="1"/>
  <c r="F42" i="1"/>
  <c r="E42" i="1"/>
  <c r="D42" i="1"/>
  <c r="H41" i="1"/>
  <c r="G41" i="1"/>
  <c r="F41" i="1"/>
  <c r="E41" i="1"/>
  <c r="D41" i="1"/>
  <c r="H40" i="1"/>
  <c r="G40" i="1"/>
  <c r="F40" i="1"/>
  <c r="E40" i="1"/>
  <c r="D40" i="1"/>
  <c r="H39" i="1"/>
  <c r="G39" i="1"/>
  <c r="F39" i="1"/>
  <c r="E39" i="1"/>
  <c r="D39" i="1"/>
  <c r="H38" i="1"/>
  <c r="G38" i="1"/>
  <c r="F38" i="1"/>
  <c r="E38" i="1"/>
  <c r="D38" i="1"/>
  <c r="H37" i="1"/>
  <c r="G37" i="1"/>
  <c r="F37" i="1"/>
  <c r="E37" i="1"/>
  <c r="D37" i="1"/>
  <c r="H36" i="1"/>
  <c r="G36" i="1"/>
  <c r="F36" i="1"/>
  <c r="E36" i="1"/>
  <c r="D36" i="1"/>
  <c r="H35" i="1"/>
  <c r="G35" i="1"/>
  <c r="F35" i="1"/>
  <c r="E35" i="1"/>
  <c r="D35" i="1"/>
  <c r="H34" i="1"/>
  <c r="G34" i="1"/>
  <c r="F34" i="1"/>
  <c r="E34" i="1"/>
  <c r="D34" i="1"/>
  <c r="H33" i="1"/>
  <c r="G33" i="1"/>
  <c r="F33" i="1"/>
  <c r="E33" i="1"/>
  <c r="D33" i="1"/>
  <c r="H32" i="1"/>
  <c r="G32" i="1"/>
  <c r="F32" i="1"/>
  <c r="E32" i="1"/>
  <c r="D32" i="1"/>
  <c r="H31" i="1"/>
  <c r="G31" i="1"/>
  <c r="F31" i="1"/>
  <c r="E31" i="1"/>
  <c r="D31" i="1"/>
  <c r="H30" i="1"/>
  <c r="G30" i="1"/>
  <c r="F30" i="1"/>
  <c r="E30" i="1"/>
  <c r="D30" i="1"/>
  <c r="H29" i="1"/>
  <c r="G29" i="1"/>
  <c r="F29" i="1"/>
  <c r="E29" i="1"/>
  <c r="D29" i="1"/>
  <c r="H28" i="1"/>
  <c r="G28" i="1"/>
  <c r="F28" i="1"/>
  <c r="E28" i="1"/>
  <c r="D28" i="1"/>
  <c r="H27" i="1"/>
  <c r="G27" i="1"/>
  <c r="F27" i="1"/>
  <c r="E27" i="1"/>
  <c r="D27" i="1"/>
  <c r="H26" i="1"/>
  <c r="G26" i="1"/>
  <c r="F26" i="1"/>
  <c r="E26" i="1"/>
  <c r="D26" i="1"/>
  <c r="H25" i="1"/>
  <c r="G25" i="1"/>
  <c r="F25" i="1"/>
  <c r="E25" i="1"/>
  <c r="D25" i="1"/>
  <c r="H24" i="1"/>
  <c r="G24" i="1"/>
  <c r="F24" i="1"/>
  <c r="E24" i="1"/>
  <c r="D24" i="1"/>
  <c r="H23" i="1"/>
  <c r="G23" i="1"/>
  <c r="F23" i="1"/>
  <c r="E23" i="1"/>
  <c r="D23" i="1"/>
  <c r="H22" i="1"/>
  <c r="G22" i="1"/>
  <c r="F22" i="1"/>
  <c r="E22" i="1"/>
  <c r="D22" i="1"/>
  <c r="H21" i="1"/>
  <c r="G21" i="1"/>
  <c r="F21" i="1"/>
  <c r="E21" i="1"/>
  <c r="D21" i="1"/>
  <c r="H20" i="1"/>
  <c r="G20" i="1"/>
  <c r="F20" i="1"/>
  <c r="E20" i="1"/>
  <c r="D20" i="1"/>
  <c r="H19" i="1"/>
  <c r="G19" i="1"/>
  <c r="F19" i="1"/>
  <c r="E19" i="1"/>
  <c r="D19" i="1"/>
  <c r="H18" i="1"/>
  <c r="G18" i="1"/>
  <c r="F18" i="1"/>
  <c r="E18" i="1"/>
  <c r="D18" i="1"/>
  <c r="H17" i="1"/>
  <c r="G17" i="1"/>
  <c r="F17" i="1"/>
  <c r="E17" i="1"/>
  <c r="D17" i="1"/>
  <c r="H16" i="1"/>
  <c r="G16" i="1"/>
  <c r="F16" i="1"/>
  <c r="E16" i="1"/>
  <c r="D16" i="1"/>
  <c r="H15" i="1"/>
  <c r="G15" i="1"/>
  <c r="F15" i="1"/>
  <c r="E15" i="1"/>
  <c r="D15" i="1"/>
  <c r="H14" i="1"/>
  <c r="G14" i="1"/>
  <c r="F14" i="1"/>
  <c r="E14" i="1"/>
  <c r="D14" i="1"/>
  <c r="H13" i="1"/>
  <c r="G13" i="1"/>
  <c r="F13" i="1"/>
  <c r="E13" i="1"/>
  <c r="D13" i="1"/>
  <c r="H12" i="1"/>
  <c r="G12" i="1"/>
  <c r="F12" i="1"/>
  <c r="E12" i="1"/>
  <c r="D12" i="1"/>
  <c r="H11" i="1"/>
  <c r="G11" i="1"/>
  <c r="F11" i="1"/>
  <c r="E11" i="1"/>
  <c r="D11" i="1"/>
  <c r="H10" i="1"/>
  <c r="G10" i="1"/>
  <c r="F10" i="1"/>
  <c r="E10" i="1"/>
  <c r="D10" i="1"/>
  <c r="H9" i="1"/>
  <c r="G9" i="1"/>
  <c r="F9" i="1"/>
  <c r="E9" i="1"/>
  <c r="D9" i="1"/>
  <c r="H8" i="1"/>
  <c r="G8" i="1"/>
  <c r="F8" i="1"/>
  <c r="E8" i="1"/>
  <c r="D8" i="1"/>
  <c r="H7" i="1"/>
  <c r="G7" i="1"/>
  <c r="F7" i="1"/>
  <c r="E7" i="1"/>
  <c r="D7" i="1"/>
  <c r="H6" i="1"/>
  <c r="G6" i="1"/>
  <c r="F6" i="1"/>
  <c r="E6" i="1"/>
  <c r="D6" i="1"/>
  <c r="H5" i="1"/>
  <c r="G5" i="1"/>
  <c r="F5" i="1"/>
  <c r="E5" i="1"/>
  <c r="D5" i="1"/>
  <c r="H4" i="1"/>
  <c r="G4" i="1"/>
  <c r="F4" i="1"/>
  <c r="E4" i="1"/>
  <c r="D4" i="1"/>
  <c r="H3" i="1"/>
  <c r="G3" i="1"/>
  <c r="F3" i="1"/>
  <c r="E3" i="1"/>
  <c r="D3" i="1"/>
</calcChain>
</file>

<file path=xl/sharedStrings.xml><?xml version="1.0" encoding="utf-8"?>
<sst xmlns="http://schemas.openxmlformats.org/spreadsheetml/2006/main" count="204" uniqueCount="203">
  <si>
    <t xml:space="preserve">Nº </t>
  </si>
  <si>
    <t>CIDADE</t>
  </si>
  <si>
    <t>PR. PRESIDENTE</t>
  </si>
  <si>
    <t>ENDEREÇOS</t>
  </si>
  <si>
    <t>001C</t>
  </si>
  <si>
    <t>Cemaderon</t>
  </si>
  <si>
    <t>Nelson Luchtenberg</t>
  </si>
  <si>
    <t>Av. Belo Horizonte, nº 3236 - J. Clodoaldo</t>
  </si>
  <si>
    <t>Alta Floresta</t>
  </si>
  <si>
    <t>Rogerio De Jesus Pego</t>
  </si>
  <si>
    <t>Rua Amazonas, n° 5462 – Centro.</t>
  </si>
  <si>
    <t>Alto Alegre</t>
  </si>
  <si>
    <t>Raimundo Souza Cavalcante</t>
  </si>
  <si>
    <t>Av. Getúlio Vargas, n° 3581 – Centro.</t>
  </si>
  <si>
    <t>Alto Paraíso</t>
  </si>
  <si>
    <t xml:space="preserve">Valsimerio Barreto De Lucena </t>
  </si>
  <si>
    <t>Rua Paulo VI, n° 3960 – Centro.</t>
  </si>
  <si>
    <t>Alvorada D’Oeste</t>
  </si>
  <si>
    <t>Marcos Liba</t>
  </si>
  <si>
    <t>Rua José de Alencar, n° 4930 –Centro.</t>
  </si>
  <si>
    <t>Ariquemes</t>
  </si>
  <si>
    <t>André Luis Sousa C. De Oliveira</t>
  </si>
  <si>
    <t>Av. Candeias, n° 1905</t>
  </si>
  <si>
    <t>Bom Futuro</t>
  </si>
  <si>
    <t>Robson Nunes Pereira</t>
  </si>
  <si>
    <t>Rua Cristal  4210 centro Dist. Bom Futuro</t>
  </si>
  <si>
    <t>Buritis</t>
  </si>
  <si>
    <t>Airton Lopes do Nascimento</t>
  </si>
  <si>
    <t>Av. Porto Velho, n° 1495 – Centro.</t>
  </si>
  <si>
    <t>Cabixi</t>
  </si>
  <si>
    <t>Jose Feitosa da Silva</t>
  </si>
  <si>
    <t>Av. Guaporé, n° 4152 – Centro.</t>
  </si>
  <si>
    <t>Cacaulândia</t>
  </si>
  <si>
    <t>Arnaldo Silva de Oliveira</t>
  </si>
  <si>
    <t>Rua Guarani, n° 2128 – Centro.</t>
  </si>
  <si>
    <t>Cacoal</t>
  </si>
  <si>
    <t>Paulo da Silva Costa</t>
  </si>
  <si>
    <t>Av. São Paulo, n° 3040 – Centro.</t>
  </si>
  <si>
    <t>Campo Novo</t>
  </si>
  <si>
    <t>Mark Jonny Cortez</t>
  </si>
  <si>
    <t>Av. JK, n° 422 – Centro.</t>
  </si>
  <si>
    <t>Candeias do Jamari</t>
  </si>
  <si>
    <t>Jessé Azevedo de Lima Junior</t>
  </si>
  <si>
    <t>Rua Castelo Branco, n° 1025 Centro.</t>
  </si>
  <si>
    <t>Cerejeiras</t>
  </si>
  <si>
    <t>José Chessmann N. Garcia</t>
  </si>
  <si>
    <t>Rua Sergipe, n° 798 – Centro.</t>
  </si>
  <si>
    <t>Chupinguaia</t>
  </si>
  <si>
    <t>Valdemar Gomes Da Silva</t>
  </si>
  <si>
    <t>Av. Primavera S/N – Centro.</t>
  </si>
  <si>
    <t>Colina Verde</t>
  </si>
  <si>
    <t>Devardir Inacio Trindade</t>
  </si>
  <si>
    <t>Rua Monte Negro, s/n</t>
  </si>
  <si>
    <t>Colorado D’Oeste</t>
  </si>
  <si>
    <t>Oseias Alves dos Santos</t>
  </si>
  <si>
    <t>Av. Paulo de Assis Ribeiro, n° 3719 Cen</t>
  </si>
  <si>
    <t>Corumbiara</t>
  </si>
  <si>
    <t>Antônio Luiz Ciotti</t>
  </si>
  <si>
    <t>Av. Itália Franco,1552 – Centro</t>
  </si>
  <si>
    <t>Costa Marques</t>
  </si>
  <si>
    <t>Urandy Jarbas Lobo</t>
  </si>
  <si>
    <t>Travessa Assis Cury S/N – Centro.</t>
  </si>
  <si>
    <t>Cujubim</t>
  </si>
  <si>
    <t>Carlos Robertos dos Santos</t>
  </si>
  <si>
    <t>Rua Assanhaço, n° 1774 – Centro.</t>
  </si>
  <si>
    <t>Espigão D’Oeste</t>
  </si>
  <si>
    <t>Jormicezar Fernandes Da Rocha</t>
  </si>
  <si>
    <t>Rua da Misericórdia, n° 2105</t>
  </si>
  <si>
    <t>Extrema</t>
  </si>
  <si>
    <t>Ailton Gomes Pereira</t>
  </si>
  <si>
    <t>Travessa Boa Esperança, 1098  Teleacre.</t>
  </si>
  <si>
    <t>Guajará Mirim</t>
  </si>
  <si>
    <t>Ernane Alves de Oliveira</t>
  </si>
  <si>
    <t>Av.Leopoldo de Matos, n° 1087 Tamandaré</t>
  </si>
  <si>
    <t>Governador Jorge Teixeira</t>
  </si>
  <si>
    <t>João Batista de Souza</t>
  </si>
  <si>
    <t>Itapuã D’Oeste</t>
  </si>
  <si>
    <t>Marcos Antônio D. Dantas</t>
  </si>
  <si>
    <t>Av. Costa e Silva, n° 1926 – Centro.</t>
  </si>
  <si>
    <t>Jacinópolis</t>
  </si>
  <si>
    <t>Antônio Marcos Da Rosa</t>
  </si>
  <si>
    <t>Rua Minas Gerais</t>
  </si>
  <si>
    <t>Jaru</t>
  </si>
  <si>
    <t>Roberto Alves Varjão</t>
  </si>
  <si>
    <t>R Sebastiao Gomes</t>
  </si>
  <si>
    <t>Jaci Paraná</t>
  </si>
  <si>
    <t>Valdenor Araújo da Silva</t>
  </si>
  <si>
    <t>Rua Ceará, n° 3280 – Centro.</t>
  </si>
  <si>
    <t>Ji-Paraná</t>
  </si>
  <si>
    <t>Sadraque Muniz</t>
  </si>
  <si>
    <t>Rua XV de Novembro, n° 1668 – casa Preta</t>
  </si>
  <si>
    <t>Machadinho D’Oeste</t>
  </si>
  <si>
    <t>Gildean Lima de Almeida</t>
  </si>
  <si>
    <t>Av. Getulio Vargas, n° 3764 – Centro</t>
  </si>
  <si>
    <t>Ministro Andreazza</t>
  </si>
  <si>
    <t>Nilson Luchtenberg Junior</t>
  </si>
  <si>
    <t>Rua. Rondônia Nº 5631 – Centro</t>
  </si>
  <si>
    <t>Mirante da Serra</t>
  </si>
  <si>
    <t>Moises Pinheiro Júnior</t>
  </si>
  <si>
    <t>Av. Dos Migrantes, n° 2225 – Centro</t>
  </si>
  <si>
    <t>Monte Negro</t>
  </si>
  <si>
    <t>Rogerio Leandro Fabiano</t>
  </si>
  <si>
    <t>Rua Mato Grosso, n° 2487 – Centro</t>
  </si>
  <si>
    <t>Nova Brasilândia</t>
  </si>
  <si>
    <t>José Sidney Floriano</t>
  </si>
  <si>
    <t>Av. Gov. Jorge Teixeira, n° 2160 – Centro</t>
  </si>
  <si>
    <t>Nova Califórnia</t>
  </si>
  <si>
    <t>Gildevan Gonzaga Santos</t>
  </si>
  <si>
    <t>Nova Dimensão</t>
  </si>
  <si>
    <t>Adenilson Ferreira da Silva</t>
  </si>
  <si>
    <t>Rua Cafelândia, S/N – Centro.</t>
  </si>
  <si>
    <t>Novo Horizonte</t>
  </si>
  <si>
    <t>Levi Domingos Chagas</t>
  </si>
  <si>
    <t>Nova Mamoré</t>
  </si>
  <si>
    <t>David Rodrigues do Nascimento</t>
  </si>
  <si>
    <t>Av. Raimundo Fernandes, n° 3723 – Centro.</t>
  </si>
  <si>
    <t>Nova União</t>
  </si>
  <si>
    <t>Josué Pereira</t>
  </si>
  <si>
    <t>Rua Altino Inácio, n° 1960 – Centro.</t>
  </si>
  <si>
    <t>Ouro Preto D’Oeste</t>
  </si>
  <si>
    <t>José Pocidônio Aparecido Silva</t>
  </si>
  <si>
    <t>Av. Duque de Caxias, n° 921 – Liberdade</t>
  </si>
  <si>
    <t>Parecis</t>
  </si>
  <si>
    <t>Jefferson Lopes Carvalho</t>
  </si>
  <si>
    <t>Av. dos Pioneiros, n° 468 – Centro.</t>
  </si>
  <si>
    <t>Pimenta Bueno</t>
  </si>
  <si>
    <t>Ely Batista</t>
  </si>
  <si>
    <t>Rua Dom Pedro II, N° 155 – Centro.</t>
  </si>
  <si>
    <t>Porto Velho</t>
  </si>
  <si>
    <t>Rua Jose de Alencar, n° 3274 – Caiari.</t>
  </si>
  <si>
    <t>Presidente Médici</t>
  </si>
  <si>
    <t>Raimundo Brito da Silva</t>
  </si>
  <si>
    <t>Av. Sete de Setembro, n° 1232 – Centro.</t>
  </si>
  <si>
    <t>Rio Branco</t>
  </si>
  <si>
    <t>Deusdete Ribeiro</t>
  </si>
  <si>
    <t>Rua Vila Rio Branco  s/n</t>
  </si>
  <si>
    <t>Rio Crespo</t>
  </si>
  <si>
    <t>Vilton Barbosa de Azevedo</t>
  </si>
  <si>
    <t>Rua 13 de Fevereiro, n° 1556 – Centro.</t>
  </si>
  <si>
    <t>Rio Pardo</t>
  </si>
  <si>
    <t>Rosiney Roberto Alves</t>
  </si>
  <si>
    <t>Rondominas</t>
  </si>
  <si>
    <t>Obidiel da Silva</t>
  </si>
  <si>
    <t>Av. Guaporé c/ Macapá, n° 5397 – Centro</t>
  </si>
  <si>
    <t>Rolim de Moura</t>
  </si>
  <si>
    <t>Maxuel Kaiser</t>
  </si>
  <si>
    <t>Av. Jose de Almeida e Silva, n° 2370 – Centro.</t>
  </si>
  <si>
    <t>Santa Luzia D’Oeste</t>
  </si>
  <si>
    <t>Paulo Antônio Vaz</t>
  </si>
  <si>
    <t>Av. Jorge Marcelino, nº 2500, Centro CEP 76.920-000</t>
  </si>
  <si>
    <t>São Francisco</t>
  </si>
  <si>
    <t>Mateus Nunes Da Mota</t>
  </si>
  <si>
    <t>São Domingos</t>
  </si>
  <si>
    <t>Ruy Gonçalves da Silva</t>
  </si>
  <si>
    <t>Av. Brasil S/N – Centro.</t>
  </si>
  <si>
    <t>São Miguel</t>
  </si>
  <si>
    <t>Rosivaldo de Morais</t>
  </si>
  <si>
    <t>Av. São Paulo, n° 1075 – Centro.</t>
  </si>
  <si>
    <t>Seringueiras</t>
  </si>
  <si>
    <t>Isaias Mendes</t>
  </si>
  <si>
    <t>Av. Integração Nacional, n° 750 – Centro.</t>
  </si>
  <si>
    <t>Tarilândia</t>
  </si>
  <si>
    <t>José Joaquim de Oliveira</t>
  </si>
  <si>
    <t>Rua Lucia Lopes, n° 2568 – Centro.</t>
  </si>
  <si>
    <t>Teixeiropolis</t>
  </si>
  <si>
    <t>Geraldo Vicente Da Costa</t>
  </si>
  <si>
    <t>Rua Duque de Caxias, n° 2294 – Centro.</t>
  </si>
  <si>
    <t>Triunfo</t>
  </si>
  <si>
    <t>Hilton Gonçalo dos Santos</t>
  </si>
  <si>
    <t>Rua D. Pedro II 220</t>
  </si>
  <si>
    <t>União Bandeirantes</t>
  </si>
  <si>
    <t>Raimundo Pereira de Almeida</t>
  </si>
  <si>
    <t>Rua Amarildo Cordeiro,863 centro</t>
  </si>
  <si>
    <t>Urupá</t>
  </si>
  <si>
    <t>Joel Miguel da Silva</t>
  </si>
  <si>
    <t>Av. Cabo Barbosa, n° 1934 – Centro</t>
  </si>
  <si>
    <t>Vale do Anari</t>
  </si>
  <si>
    <t>Erli Calixto</t>
  </si>
  <si>
    <t>Av. Ver. Acir José Damasceno,4164-centro</t>
  </si>
  <si>
    <t>Vale do Paraíso</t>
  </si>
  <si>
    <t>Edesio Alfredo Correia</t>
  </si>
  <si>
    <t>Rua 13 de Fevereiro, n° 1966 – Centro.</t>
  </si>
  <si>
    <t>Vilhena</t>
  </si>
  <si>
    <t>Ary Paulo da Silva</t>
  </si>
  <si>
    <t>Av. Sabino Bezerra de Queiroz, n° 4337 – JD Eldorado</t>
  </si>
  <si>
    <t>Vista Alegre do Abunã</t>
  </si>
  <si>
    <t>José Aparecido da Rocha</t>
  </si>
  <si>
    <t>São Felipe D’Oeste</t>
  </si>
  <si>
    <t>Josiel De Lima Torres</t>
  </si>
  <si>
    <t>Av. Jorge Teixeira, n° 592 -Centro</t>
  </si>
  <si>
    <t>5º Bec</t>
  </si>
  <si>
    <t>João Araújo de Souza</t>
  </si>
  <si>
    <t>Rua Parana,2749 distrito</t>
  </si>
  <si>
    <t>Porto Rolim</t>
  </si>
  <si>
    <t>Adão Lopes Tavares</t>
  </si>
  <si>
    <t>Theobroma</t>
  </si>
  <si>
    <t>José Bernardes Rodrigues</t>
  </si>
  <si>
    <t>ESPOSAS DE                PRESIDENTES</t>
  </si>
  <si>
    <t>TELEFONES/WHATSAP-            ESPOSAS</t>
  </si>
  <si>
    <t>DATA DE NASCIMENTO        ESPOSAS</t>
  </si>
  <si>
    <t>TELEFONES/WHATSAP        PASTORES</t>
  </si>
  <si>
    <t>DATA NASCIMENTO         PASTORES</t>
  </si>
  <si>
    <t>DADOS CAMPOS DE RONDONIA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</si>
</sst>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6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14" fontId="1" fillId="3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MD\Desktop\banco%20de%20dados%20cemaderon.xlsx" TargetMode="External"/><Relationship Id="rId1" Type="http://schemas.openxmlformats.org/officeDocument/2006/relationships/externalLinkPath" Target="banco%20de%20dados%20cemader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DOS "/>
      <sheetName val="WHATS PASTORES"/>
      <sheetName val="MULHERES"/>
      <sheetName val="ENDEREÇOS"/>
      <sheetName val="ALTERAÇÕES"/>
    </sheetNames>
    <sheetDataSet>
      <sheetData sheetId="0"/>
      <sheetData sheetId="1"/>
      <sheetData sheetId="2"/>
      <sheetData sheetId="3"/>
      <sheetData sheetId="4">
        <row r="2">
          <cell r="A2" t="str">
            <v>Nelson Luchtenberg</v>
          </cell>
        </row>
        <row r="3">
          <cell r="A3" t="str">
            <v>Rogerio De Jesus Pego</v>
          </cell>
        </row>
        <row r="4">
          <cell r="A4" t="str">
            <v>Raimundo Souza Cavalcante</v>
          </cell>
        </row>
        <row r="5">
          <cell r="A5" t="str">
            <v xml:space="preserve">Valsimerio Barreto De Lucena </v>
          </cell>
        </row>
        <row r="6">
          <cell r="A6" t="str">
            <v>Marcos Liba</v>
          </cell>
        </row>
        <row r="7">
          <cell r="A7" t="str">
            <v>André Luis Sousa C. De Oliveira</v>
          </cell>
        </row>
        <row r="8">
          <cell r="A8" t="str">
            <v>Moises Pinheiro Júnior</v>
          </cell>
        </row>
        <row r="9">
          <cell r="A9" t="str">
            <v>Robson Nunes Pereira</v>
          </cell>
        </row>
        <row r="10">
          <cell r="A10" t="str">
            <v>Jose Feitosa da Silva</v>
          </cell>
        </row>
        <row r="11">
          <cell r="A11" t="str">
            <v>Arnaldo Silva de Oliveira</v>
          </cell>
        </row>
        <row r="12">
          <cell r="A12" t="str">
            <v>Paulo da Silva Costa</v>
          </cell>
        </row>
        <row r="13">
          <cell r="A13" t="str">
            <v>Mark Jonny Cortez</v>
          </cell>
        </row>
        <row r="14">
          <cell r="A14" t="str">
            <v>Jessé Azevedo de Lima Junior</v>
          </cell>
        </row>
        <row r="15">
          <cell r="A15" t="str">
            <v>José Chessmann N. Garcia</v>
          </cell>
        </row>
        <row r="16">
          <cell r="A16" t="str">
            <v>Valdemar Gomes Da Silva</v>
          </cell>
        </row>
        <row r="17">
          <cell r="A17" t="str">
            <v>Devardir Inacio Trindade</v>
          </cell>
        </row>
        <row r="18">
          <cell r="A18" t="str">
            <v>Oseias Alves dos Santos</v>
          </cell>
        </row>
        <row r="19">
          <cell r="A19" t="str">
            <v>Antônio Luiz Ciotti</v>
          </cell>
        </row>
        <row r="20">
          <cell r="A20" t="str">
            <v>Urandy Jarbas Lobo</v>
          </cell>
        </row>
        <row r="21">
          <cell r="A21" t="str">
            <v>Carlos Robertos dos Santos</v>
          </cell>
        </row>
        <row r="22">
          <cell r="A22" t="str">
            <v>Jormicezar Fernandes Da Rocha</v>
          </cell>
        </row>
        <row r="23">
          <cell r="A23" t="str">
            <v>Ailton Gomes Pereira</v>
          </cell>
        </row>
        <row r="24">
          <cell r="A24" t="str">
            <v>Ernane Alves de Oliveira</v>
          </cell>
        </row>
        <row r="25">
          <cell r="A25" t="str">
            <v>João Batista de Souza</v>
          </cell>
        </row>
        <row r="26">
          <cell r="A26" t="str">
            <v>Marcos Antônio D. Dantas</v>
          </cell>
        </row>
        <row r="27">
          <cell r="A27" t="str">
            <v>Valdenor Araújo da Silva</v>
          </cell>
        </row>
        <row r="28">
          <cell r="A28" t="str">
            <v>Antônio Marcos Da Rosa</v>
          </cell>
        </row>
        <row r="29">
          <cell r="A29" t="str">
            <v>Roberto Alves Varjão</v>
          </cell>
        </row>
        <row r="30">
          <cell r="A30" t="str">
            <v>Sadraque Muniz</v>
          </cell>
        </row>
        <row r="31">
          <cell r="A31" t="str">
            <v>Gildean Lima de Almeida</v>
          </cell>
        </row>
        <row r="32">
          <cell r="A32" t="str">
            <v>Nilson Luchtenberg Junior</v>
          </cell>
        </row>
        <row r="33">
          <cell r="A33" t="str">
            <v>Airton Lopes do Nascimento</v>
          </cell>
        </row>
        <row r="34">
          <cell r="A34" t="str">
            <v>Rogerio Leandro Fabiano</v>
          </cell>
        </row>
        <row r="35">
          <cell r="A35" t="str">
            <v>José Sidney Floriano</v>
          </cell>
        </row>
        <row r="36">
          <cell r="A36" t="str">
            <v>Gildevan Gonzaga Santos</v>
          </cell>
        </row>
        <row r="37">
          <cell r="A37" t="str">
            <v>Adenilson Ferreira da Silva</v>
          </cell>
        </row>
        <row r="38">
          <cell r="A38" t="str">
            <v>Levi Domingos Chagas</v>
          </cell>
        </row>
        <row r="39">
          <cell r="A39" t="str">
            <v>David Rodrigues do Nascimento</v>
          </cell>
        </row>
        <row r="40">
          <cell r="A40" t="str">
            <v>Josué Pereira</v>
          </cell>
        </row>
        <row r="41">
          <cell r="A41" t="str">
            <v>José Pocidônio Aparecido Silva</v>
          </cell>
        </row>
        <row r="42">
          <cell r="A42" t="str">
            <v>Jefferson Lopes Carvalho</v>
          </cell>
        </row>
        <row r="43">
          <cell r="A43" t="str">
            <v>Ely Batista</v>
          </cell>
        </row>
        <row r="44">
          <cell r="A44" t="str">
            <v>Nelson Luchtenberg</v>
          </cell>
        </row>
        <row r="46">
          <cell r="A46" t="str">
            <v>Edesio Alfredo Correia</v>
          </cell>
        </row>
        <row r="47">
          <cell r="A47" t="str">
            <v>Vilton Barbosa de Azevedo</v>
          </cell>
        </row>
        <row r="48">
          <cell r="A48" t="str">
            <v>Rosiney Roberto Alves</v>
          </cell>
        </row>
        <row r="49">
          <cell r="A49" t="str">
            <v>Maxuel Kaiser</v>
          </cell>
        </row>
        <row r="50">
          <cell r="A50" t="str">
            <v>Obidiel da Silva</v>
          </cell>
        </row>
        <row r="51">
          <cell r="A51" t="str">
            <v>Paulo Antônio Vaz</v>
          </cell>
        </row>
        <row r="52">
          <cell r="A52" t="str">
            <v>Ruy Gonçalves da silva</v>
          </cell>
        </row>
        <row r="53">
          <cell r="A53" t="str">
            <v>Mateus Nunes da Mota</v>
          </cell>
        </row>
        <row r="54">
          <cell r="A54" t="str">
            <v>Josiel De Lima Torres</v>
          </cell>
        </row>
        <row r="55">
          <cell r="A55" t="str">
            <v>Rosivaldo de Morais</v>
          </cell>
        </row>
        <row r="56">
          <cell r="A56" t="str">
            <v>Isaias Mendes</v>
          </cell>
        </row>
        <row r="57">
          <cell r="A57" t="str">
            <v>José Joaquim de Oliveira</v>
          </cell>
        </row>
        <row r="58">
          <cell r="A58" t="str">
            <v>João Araújo de Souza</v>
          </cell>
        </row>
        <row r="59">
          <cell r="A59" t="str">
            <v>Hilton Gonçalo dos Santos</v>
          </cell>
        </row>
        <row r="60">
          <cell r="A60" t="str">
            <v>Raimundo Pereira de Almeida</v>
          </cell>
        </row>
        <row r="61">
          <cell r="A61" t="str">
            <v>Joel Miguel da Silva</v>
          </cell>
        </row>
        <row r="62">
          <cell r="A62" t="str">
            <v>Erli Calixto</v>
          </cell>
        </row>
        <row r="63">
          <cell r="A63" t="str">
            <v>Deusdete Ribeiro</v>
          </cell>
        </row>
        <row r="64">
          <cell r="A64" t="str">
            <v>Ary Paulo da Silva</v>
          </cell>
        </row>
        <row r="65">
          <cell r="A65" t="str">
            <v>José Aparecido da Rocha</v>
          </cell>
        </row>
        <row r="66">
          <cell r="A66" t="str">
            <v>José Bernardes Rodrigues</v>
          </cell>
        </row>
        <row r="67">
          <cell r="A67" t="str">
            <v>Adão Lopes Tavares</v>
          </cell>
        </row>
        <row r="68">
          <cell r="A68" t="str">
            <v>Raimundo Brito da Silva</v>
          </cell>
        </row>
        <row r="69">
          <cell r="A69" t="str">
            <v>Geraldo Vicente Da Costa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77F69-BA18-4526-9667-DF02C846DA58}">
  <dimension ref="A1:I72"/>
  <sheetViews>
    <sheetView tabSelected="1" workbookViewId="0">
      <selection sqref="A1:I1"/>
    </sheetView>
  </sheetViews>
  <sheetFormatPr defaultRowHeight="15" x14ac:dyDescent="0.25"/>
  <cols>
    <col min="1" max="1" width="7.85546875" customWidth="1"/>
    <col min="2" max="2" width="31.7109375" customWidth="1"/>
    <col min="3" max="3" width="36" customWidth="1"/>
    <col min="4" max="5" width="25.28515625" customWidth="1"/>
    <col min="6" max="6" width="37.140625" customWidth="1"/>
    <col min="7" max="7" width="29" customWidth="1"/>
    <col min="8" max="8" width="27.140625" customWidth="1"/>
    <col min="9" max="9" width="47.5703125" customWidth="1"/>
  </cols>
  <sheetData>
    <row r="1" spans="1:9" ht="34.5" customHeight="1" x14ac:dyDescent="0.5">
      <c r="A1" s="14" t="s">
        <v>202</v>
      </c>
      <c r="B1" s="13"/>
      <c r="C1" s="13"/>
      <c r="D1" s="13"/>
      <c r="E1" s="13"/>
      <c r="F1" s="13"/>
      <c r="G1" s="13"/>
      <c r="H1" s="13"/>
      <c r="I1" s="13"/>
    </row>
    <row r="2" spans="1:9" ht="49.5" customHeight="1" x14ac:dyDescent="0.25">
      <c r="A2" s="1" t="s">
        <v>0</v>
      </c>
      <c r="B2" s="1" t="s">
        <v>1</v>
      </c>
      <c r="C2" s="1" t="s">
        <v>2</v>
      </c>
      <c r="D2" s="2" t="s">
        <v>200</v>
      </c>
      <c r="E2" s="2" t="s">
        <v>201</v>
      </c>
      <c r="F2" s="2" t="s">
        <v>197</v>
      </c>
      <c r="G2" s="2" t="s">
        <v>198</v>
      </c>
      <c r="H2" s="2" t="s">
        <v>199</v>
      </c>
      <c r="I2" s="3" t="s">
        <v>3</v>
      </c>
    </row>
    <row r="3" spans="1:9" ht="15" customHeight="1" x14ac:dyDescent="0.3">
      <c r="A3" s="4" t="s">
        <v>4</v>
      </c>
      <c r="B3" s="5" t="s">
        <v>5</v>
      </c>
      <c r="C3" s="5" t="s">
        <v>6</v>
      </c>
      <c r="D3" s="4" t="str">
        <f>IFERROR(VLOOKUP(C3,[1]!bancodedados[#Data],2,FALSE),"")</f>
        <v>(69) 99961-2040</v>
      </c>
      <c r="E3" s="6">
        <f>IFERROR(VLOOKUP(C3,[1]!bancodedados[#Data],3,FALSE),"")</f>
        <v>19147</v>
      </c>
      <c r="F3" s="7" t="str">
        <f>IFERROR(VLOOKUP(C3,[1]!bancodedados[#Data],4,FALSE),"")</f>
        <v>Ivonete Santos Luchtenberg</v>
      </c>
      <c r="G3" s="8" t="str">
        <f>IFERROR(VLOOKUP(C3,[1]!bancodedados[#Data],5,FALSE),"")</f>
        <v>(69) 99607-5960</v>
      </c>
      <c r="H3" s="9">
        <f>IFERROR(VLOOKUP(C3,[1]!bancodedados[#Data],6,FALSE),"")</f>
        <v>21941</v>
      </c>
      <c r="I3" s="10" t="s">
        <v>7</v>
      </c>
    </row>
    <row r="4" spans="1:9" ht="15" customHeight="1" x14ac:dyDescent="0.3">
      <c r="A4" s="11">
        <v>1</v>
      </c>
      <c r="B4" s="12" t="s">
        <v>8</v>
      </c>
      <c r="C4" s="5" t="s">
        <v>9</v>
      </c>
      <c r="D4" s="4" t="str">
        <f>IFERROR(VLOOKUP(C4,[1]!bancodedados[#Data],2,FALSE),"")</f>
        <v>(69) 99235-6814</v>
      </c>
      <c r="E4" s="6">
        <f>IFERROR(VLOOKUP(C4,[1]!bancodedados[#Data],3,FALSE),"")</f>
        <v>28751</v>
      </c>
      <c r="F4" s="7" t="str">
        <f>IFERROR(VLOOKUP(C4,[1]!bancodedados[#Data],4,FALSE),"")</f>
        <v>Regiane Portugal Carvalho Pego</v>
      </c>
      <c r="G4" s="8" t="str">
        <f>IFERROR(VLOOKUP(C4,[1]!bancodedados[#Data],5,FALSE),"")</f>
        <v>(69) 99313-8940</v>
      </c>
      <c r="H4" s="9">
        <f>IFERROR(VLOOKUP(C4,[1]!bancodedados[#Data],6,FALSE),"")</f>
        <v>29844</v>
      </c>
      <c r="I4" s="12" t="s">
        <v>10</v>
      </c>
    </row>
    <row r="5" spans="1:9" ht="18.75" x14ac:dyDescent="0.3">
      <c r="A5" s="11">
        <v>2</v>
      </c>
      <c r="B5" s="12" t="s">
        <v>11</v>
      </c>
      <c r="C5" s="5" t="s">
        <v>12</v>
      </c>
      <c r="D5" s="4" t="str">
        <f>IFERROR(VLOOKUP(C5,[1]!bancodedados[#Data],2,FALSE),"")</f>
        <v>(69) 99202-3587</v>
      </c>
      <c r="E5" s="6">
        <f>IFERROR(VLOOKUP(C5,[1]!bancodedados[#Data],3,FALSE),"")</f>
        <v>23897</v>
      </c>
      <c r="F5" s="7" t="str">
        <f>IFERROR(VLOOKUP(C5,[1]!bancodedados[#Data],4,FALSE),"")</f>
        <v>Vera Lucia Cavalcante</v>
      </c>
      <c r="G5" s="8" t="str">
        <f>IFERROR(VLOOKUP(C5,[1]!bancodedados[#Data],5,FALSE),"")</f>
        <v>(69) 98118-6369</v>
      </c>
      <c r="H5" s="9">
        <f>IFERROR(VLOOKUP(C5,[1]!bancodedados[#Data],6,FALSE),"")</f>
        <v>25392</v>
      </c>
      <c r="I5" s="12" t="s">
        <v>13</v>
      </c>
    </row>
    <row r="6" spans="1:9" ht="18.75" x14ac:dyDescent="0.3">
      <c r="A6" s="11">
        <v>3</v>
      </c>
      <c r="B6" s="12" t="s">
        <v>14</v>
      </c>
      <c r="C6" s="5" t="s">
        <v>15</v>
      </c>
      <c r="D6" s="4" t="str">
        <f>IFERROR(VLOOKUP(C6,[1]!bancodedados[#Data],2,FALSE),"")</f>
        <v>(69) 99232 8977</v>
      </c>
      <c r="E6" s="6">
        <f>IFERROR(VLOOKUP(C6,[1]!bancodedados[#Data],3,FALSE),"")</f>
        <v>29183</v>
      </c>
      <c r="F6" s="7" t="str">
        <f>IFERROR(VLOOKUP(C6,[1]!bancodedados[#Data],4,FALSE),"")</f>
        <v>Adriana Da Silva Siqueira</v>
      </c>
      <c r="G6" s="8">
        <f>IFERROR(VLOOKUP(C6,[1]!bancodedados[#Data],5,FALSE),"")</f>
        <v>0</v>
      </c>
      <c r="H6" s="9">
        <f>IFERROR(VLOOKUP(C6,[1]!bancodedados[#Data],6,FALSE),"")</f>
        <v>29929</v>
      </c>
      <c r="I6" s="12" t="s">
        <v>16</v>
      </c>
    </row>
    <row r="7" spans="1:9" ht="18.75" x14ac:dyDescent="0.3">
      <c r="A7" s="11">
        <v>4</v>
      </c>
      <c r="B7" s="12" t="s">
        <v>17</v>
      </c>
      <c r="C7" s="5" t="s">
        <v>18</v>
      </c>
      <c r="D7" s="4" t="str">
        <f>IFERROR(VLOOKUP(C7,[1]!bancodedados[#Data],2,FALSE),"")</f>
        <v>(69) 99974-3287</v>
      </c>
      <c r="E7" s="6">
        <f>IFERROR(VLOOKUP(C7,[1]!bancodedados[#Data],3,FALSE),"")</f>
        <v>20870</v>
      </c>
      <c r="F7" s="7" t="str">
        <f>IFERROR(VLOOKUP(C7,[1]!bancodedados[#Data],4,FALSE),"")</f>
        <v>Eliane Simões Almeida</v>
      </c>
      <c r="G7" s="8" t="str">
        <f>IFERROR(VLOOKUP(C7,[1]!bancodedados[#Data],5,FALSE),"")</f>
        <v>(69) 98145-1515</v>
      </c>
      <c r="H7" s="9">
        <f>IFERROR(VLOOKUP(C7,[1]!bancodedados[#Data],6,FALSE),"")</f>
        <v>23105</v>
      </c>
      <c r="I7" s="12" t="s">
        <v>19</v>
      </c>
    </row>
    <row r="8" spans="1:9" ht="18.75" x14ac:dyDescent="0.3">
      <c r="A8" s="11">
        <v>5</v>
      </c>
      <c r="B8" s="12" t="s">
        <v>20</v>
      </c>
      <c r="C8" s="5" t="s">
        <v>21</v>
      </c>
      <c r="D8" s="4" t="str">
        <f>IFERROR(VLOOKUP(C8,[1]!bancodedados[#Data],2,FALSE),"")</f>
        <v>(69) 98419-3270</v>
      </c>
      <c r="E8" s="6">
        <f>IFERROR(VLOOKUP(C8,[1]!bancodedados[#Data],3,FALSE),"")</f>
        <v>27470</v>
      </c>
      <c r="F8" s="7" t="str">
        <f>IFERROR(VLOOKUP(C8,[1]!bancodedados[#Data],4,FALSE),"")</f>
        <v>Danielly De Carvalho Tenório S. O.</v>
      </c>
      <c r="G8" s="8" t="str">
        <f>IFERROR(VLOOKUP(C8,[1]!bancodedados[#Data],5,FALSE),"")</f>
        <v>(69) 98416-4974</v>
      </c>
      <c r="H8" s="9">
        <f>IFERROR(VLOOKUP(C8,[1]!bancodedados[#Data],6,FALSE),"")</f>
        <v>28196</v>
      </c>
      <c r="I8" s="12" t="s">
        <v>22</v>
      </c>
    </row>
    <row r="9" spans="1:9" ht="18.75" x14ac:dyDescent="0.3">
      <c r="A9" s="11">
        <v>6</v>
      </c>
      <c r="B9" s="12" t="s">
        <v>23</v>
      </c>
      <c r="C9" s="5" t="s">
        <v>24</v>
      </c>
      <c r="D9" s="4" t="str">
        <f>IFERROR(VLOOKUP(C9,[1]!bancodedados[#Data],2,FALSE),"")</f>
        <v>(69) 98439-2715</v>
      </c>
      <c r="E9" s="6">
        <f>IFERROR(VLOOKUP(C9,[1]!bancodedados[#Data],3,FALSE),"")</f>
        <v>29905</v>
      </c>
      <c r="F9" s="7" t="str">
        <f>IFERROR(VLOOKUP(C9,[1]!bancodedados[#Data],4,FALSE),"")</f>
        <v>Luziana Sabará Da Silva Nunes</v>
      </c>
      <c r="G9" s="8">
        <f>IFERROR(VLOOKUP(C9,[1]!bancodedados[#Data],5,FALSE),"")</f>
        <v>0</v>
      </c>
      <c r="H9" s="9">
        <f>IFERROR(VLOOKUP(C9,[1]!bancodedados[#Data],6,FALSE),"")</f>
        <v>26870</v>
      </c>
      <c r="I9" s="12" t="s">
        <v>25</v>
      </c>
    </row>
    <row r="10" spans="1:9" ht="18.75" x14ac:dyDescent="0.3">
      <c r="A10" s="11">
        <v>7</v>
      </c>
      <c r="B10" s="12" t="s">
        <v>26</v>
      </c>
      <c r="C10" s="5" t="s">
        <v>27</v>
      </c>
      <c r="D10" s="4" t="str">
        <f>IFERROR(VLOOKUP(C10,[1]!bancodedados[#Data],2,FALSE),"")</f>
        <v>(69) 99916-1303</v>
      </c>
      <c r="E10" s="6">
        <f>IFERROR(VLOOKUP(C10,[1]!bancodedados[#Data],3,FALSE),"")</f>
        <v>25391</v>
      </c>
      <c r="F10" s="7" t="str">
        <f>IFERROR(VLOOKUP(C10,[1]!bancodedados[#Data],4,FALSE),"")</f>
        <v>Adenilza Corrêia do Nascimento</v>
      </c>
      <c r="G10" s="8" t="str">
        <f>IFERROR(VLOOKUP(C10,[1]!bancodedados[#Data],5,FALSE),"")</f>
        <v>(69) 99244-4007</v>
      </c>
      <c r="H10" s="9">
        <f>IFERROR(VLOOKUP(C10,[1]!bancodedados[#Data],6,FALSE),"")</f>
        <v>26113</v>
      </c>
      <c r="I10" s="12" t="s">
        <v>28</v>
      </c>
    </row>
    <row r="11" spans="1:9" ht="18.75" x14ac:dyDescent="0.3">
      <c r="A11" s="11">
        <v>8</v>
      </c>
      <c r="B11" s="12" t="s">
        <v>29</v>
      </c>
      <c r="C11" s="5" t="s">
        <v>30</v>
      </c>
      <c r="D11" s="4" t="str">
        <f>IFERROR(VLOOKUP(C11,[1]!bancodedados[#Data],2,FALSE),"")</f>
        <v>(69) 98123-6339</v>
      </c>
      <c r="E11" s="6">
        <f>IFERROR(VLOOKUP(C11,[1]!bancodedados[#Data],3,FALSE),"")</f>
        <v>24157</v>
      </c>
      <c r="F11" s="7" t="str">
        <f>IFERROR(VLOOKUP(C11,[1]!bancodedados[#Data],4,FALSE),"")</f>
        <v>Lenira Benites Feitosa</v>
      </c>
      <c r="G11" s="8" t="str">
        <f>IFERROR(VLOOKUP(C11,[1]!bancodedados[#Data],5,FALSE),"")</f>
        <v>(69) 98141-5289</v>
      </c>
      <c r="H11" s="9">
        <f>IFERROR(VLOOKUP(C11,[1]!bancodedados[#Data],6,FALSE),"")</f>
        <v>26116</v>
      </c>
      <c r="I11" s="12" t="s">
        <v>31</v>
      </c>
    </row>
    <row r="12" spans="1:9" ht="18.75" x14ac:dyDescent="0.3">
      <c r="A12" s="11">
        <v>9</v>
      </c>
      <c r="B12" s="12" t="s">
        <v>32</v>
      </c>
      <c r="C12" s="5" t="s">
        <v>33</v>
      </c>
      <c r="D12" s="4" t="str">
        <f>IFERROR(VLOOKUP(C12,[1]!bancodedados[#Data],2,FALSE),"")</f>
        <v>(69) 98483-1438</v>
      </c>
      <c r="E12" s="6">
        <f>IFERROR(VLOOKUP(C12,[1]!bancodedados[#Data],3,FALSE),"")</f>
        <v>23488</v>
      </c>
      <c r="F12" s="7" t="str">
        <f>IFERROR(VLOOKUP(C12,[1]!bancodedados[#Data],4,FALSE),"")</f>
        <v>Cristiane Ferreira L.De Oliveira</v>
      </c>
      <c r="G12" s="8" t="str">
        <f>IFERROR(VLOOKUP(C12,[1]!bancodedados[#Data],5,FALSE),"")</f>
        <v>(69) 98496-4977</v>
      </c>
      <c r="H12" s="9">
        <f>IFERROR(VLOOKUP(C12,[1]!bancodedados[#Data],6,FALSE),"")</f>
        <v>25621</v>
      </c>
      <c r="I12" s="12" t="s">
        <v>34</v>
      </c>
    </row>
    <row r="13" spans="1:9" ht="18.75" x14ac:dyDescent="0.3">
      <c r="A13" s="11">
        <v>10</v>
      </c>
      <c r="B13" s="12" t="s">
        <v>35</v>
      </c>
      <c r="C13" s="5" t="s">
        <v>36</v>
      </c>
      <c r="D13" s="4" t="str">
        <f>IFERROR(VLOOKUP(C13,[1]!bancodedados[#Data],2,FALSE),"")</f>
        <v>(69) 99207-8553</v>
      </c>
      <c r="E13" s="6">
        <f>IFERROR(VLOOKUP(C13,[1]!bancodedados[#Data],3,FALSE),"")</f>
        <v>22979</v>
      </c>
      <c r="F13" s="7" t="str">
        <f>IFERROR(VLOOKUP(C13,[1]!bancodedados[#Data],4,FALSE),"")</f>
        <v>Eva Pedroso da Silva</v>
      </c>
      <c r="G13" s="8" t="str">
        <f>IFERROR(VLOOKUP(C13,[1]!bancodedados[#Data],5,FALSE),"")</f>
        <v>(69) 99245-7213</v>
      </c>
      <c r="H13" s="9">
        <f>IFERROR(VLOOKUP(C13,[1]!bancodedados[#Data],6,FALSE),"")</f>
        <v>24500</v>
      </c>
      <c r="I13" s="12" t="s">
        <v>37</v>
      </c>
    </row>
    <row r="14" spans="1:9" ht="18.75" x14ac:dyDescent="0.3">
      <c r="A14" s="11">
        <v>11</v>
      </c>
      <c r="B14" s="12" t="s">
        <v>38</v>
      </c>
      <c r="C14" s="5" t="s">
        <v>39</v>
      </c>
      <c r="D14" s="4" t="str">
        <f>IFERROR(VLOOKUP(C14,[1]!bancodedados[#Data],2,FALSE),"")</f>
        <v>(69) 99972-9384</v>
      </c>
      <c r="E14" s="6">
        <f>IFERROR(VLOOKUP(C14,[1]!bancodedados[#Data],3,FALSE),"")</f>
        <v>28956</v>
      </c>
      <c r="F14" s="7" t="str">
        <f>IFERROR(VLOOKUP(C14,[1]!bancodedados[#Data],4,FALSE),"")</f>
        <v>Solange Alves Ramos Cortez</v>
      </c>
      <c r="G14" s="8" t="str">
        <f>IFERROR(VLOOKUP(C14,[1]!bancodedados[#Data],5,FALSE),"")</f>
        <v>(69) 99921-8794</v>
      </c>
      <c r="H14" s="9">
        <f>IFERROR(VLOOKUP(C14,[1]!bancodedados[#Data],6,FALSE),"")</f>
        <v>28143</v>
      </c>
      <c r="I14" s="12" t="s">
        <v>40</v>
      </c>
    </row>
    <row r="15" spans="1:9" ht="18.75" x14ac:dyDescent="0.3">
      <c r="A15" s="11">
        <v>12</v>
      </c>
      <c r="B15" s="12" t="s">
        <v>41</v>
      </c>
      <c r="C15" s="5" t="s">
        <v>42</v>
      </c>
      <c r="D15" s="4" t="str">
        <f>IFERROR(VLOOKUP(C15,[1]!bancodedados[#Data],2,FALSE),"")</f>
        <v>(69) 98471-6137</v>
      </c>
      <c r="E15" s="6">
        <f>IFERROR(VLOOKUP(C15,[1]!bancodedados[#Data],3,FALSE),"")</f>
        <v>23853</v>
      </c>
      <c r="F15" s="7" t="str">
        <f>IFERROR(VLOOKUP(C15,[1]!bancodedados[#Data],4,FALSE),"")</f>
        <v>Andréia de Souza Barbosa Lima</v>
      </c>
      <c r="G15" s="8" t="str">
        <f>IFERROR(VLOOKUP(C15,[1]!bancodedados[#Data],5,FALSE),"")</f>
        <v>(69) 98495-7377</v>
      </c>
      <c r="H15" s="9">
        <f>IFERROR(VLOOKUP(C15,[1]!bancodedados[#Data],6,FALSE),"")</f>
        <v>26692</v>
      </c>
      <c r="I15" s="12" t="s">
        <v>43</v>
      </c>
    </row>
    <row r="16" spans="1:9" ht="18.75" x14ac:dyDescent="0.3">
      <c r="A16" s="11">
        <v>13</v>
      </c>
      <c r="B16" s="12" t="s">
        <v>44</v>
      </c>
      <c r="C16" s="5" t="s">
        <v>45</v>
      </c>
      <c r="D16" s="4" t="str">
        <f>IFERROR(VLOOKUP(C16,[1]!bancodedados[#Data],2,FALSE),"")</f>
        <v>(69) 99205-2585</v>
      </c>
      <c r="E16" s="6">
        <f>IFERROR(VLOOKUP(C16,[1]!bancodedados[#Data],3,FALSE),"")</f>
        <v>25047</v>
      </c>
      <c r="F16" s="7" t="str">
        <f>IFERROR(VLOOKUP(C16,[1]!bancodedados[#Data],4,FALSE),"")</f>
        <v>Juçara da Silva Alles Garcia</v>
      </c>
      <c r="G16" s="8" t="str">
        <f>IFERROR(VLOOKUP(C16,[1]!bancodedados[#Data],5,FALSE),"")</f>
        <v>(69) 98400-3534</v>
      </c>
      <c r="H16" s="9">
        <f>IFERROR(VLOOKUP(C16,[1]!bancodedados[#Data],6,FALSE),"")</f>
        <v>23671</v>
      </c>
      <c r="I16" s="12" t="s">
        <v>46</v>
      </c>
    </row>
    <row r="17" spans="1:9" ht="18.75" x14ac:dyDescent="0.3">
      <c r="A17" s="11">
        <v>14</v>
      </c>
      <c r="B17" s="12" t="s">
        <v>47</v>
      </c>
      <c r="C17" s="5" t="s">
        <v>48</v>
      </c>
      <c r="D17" s="4" t="str">
        <f>IFERROR(VLOOKUP(C17,[1]!bancodedados[#Data],2,FALSE),"")</f>
        <v>(69) 98437-5667</v>
      </c>
      <c r="E17" s="6">
        <f>IFERROR(VLOOKUP(C17,[1]!bancodedados[#Data],3,FALSE),"")</f>
        <v>27433</v>
      </c>
      <c r="F17" s="7" t="str">
        <f>IFERROR(VLOOKUP(C17,[1]!bancodedados[#Data],4,FALSE),"")</f>
        <v>Jenilza Geralda Da Silva</v>
      </c>
      <c r="G17" s="8">
        <f>IFERROR(VLOOKUP(C17,[1]!bancodedados[#Data],5,FALSE),"")</f>
        <v>0</v>
      </c>
      <c r="H17" s="9">
        <f>IFERROR(VLOOKUP(C17,[1]!bancodedados[#Data],6,FALSE),"")</f>
        <v>27433</v>
      </c>
      <c r="I17" s="12" t="s">
        <v>49</v>
      </c>
    </row>
    <row r="18" spans="1:9" ht="18.75" x14ac:dyDescent="0.3">
      <c r="A18" s="11">
        <v>15</v>
      </c>
      <c r="B18" s="12" t="s">
        <v>50</v>
      </c>
      <c r="C18" s="5" t="s">
        <v>51</v>
      </c>
      <c r="D18" s="4" t="str">
        <f>IFERROR(VLOOKUP(C18,[1]!bancodedados[#Data],2,FALSE),"")</f>
        <v>(69) 99335-5681</v>
      </c>
      <c r="E18" s="6">
        <f>IFERROR(VLOOKUP(C18,[1]!bancodedados[#Data],3,FALSE),"")</f>
        <v>21333</v>
      </c>
      <c r="F18" s="7" t="str">
        <f>IFERROR(VLOOKUP(C18,[1]!bancodedados[#Data],4,FALSE),"")</f>
        <v>Elienai Barbosa MarinhoTrindade</v>
      </c>
      <c r="G18" s="8" t="str">
        <f>IFERROR(VLOOKUP(C18,[1]!bancodedados[#Data],5,FALSE),"")</f>
        <v>(69) 99316-0076</v>
      </c>
      <c r="H18" s="9">
        <f>IFERROR(VLOOKUP(C18,[1]!bancodedados[#Data],6,FALSE),"")</f>
        <v>24129</v>
      </c>
      <c r="I18" s="12" t="s">
        <v>52</v>
      </c>
    </row>
    <row r="19" spans="1:9" ht="18.75" x14ac:dyDescent="0.3">
      <c r="A19" s="11">
        <v>16</v>
      </c>
      <c r="B19" s="12" t="s">
        <v>53</v>
      </c>
      <c r="C19" s="5" t="s">
        <v>54</v>
      </c>
      <c r="D19" s="4" t="str">
        <f>IFERROR(VLOOKUP(C19,[1]!bancodedados[#Data],2,FALSE),"")</f>
        <v>(69) 99244-1307</v>
      </c>
      <c r="E19" s="6">
        <f>IFERROR(VLOOKUP(C19,[1]!bancodedados[#Data],3,FALSE),"")</f>
        <v>26521</v>
      </c>
      <c r="F19" s="7" t="str">
        <f>IFERROR(VLOOKUP(C19,[1]!bancodedados[#Data],4,FALSE),"")</f>
        <v>Marlene Guedes da S. dos Santos</v>
      </c>
      <c r="G19" s="8" t="str">
        <f>IFERROR(VLOOKUP(C19,[1]!bancodedados[#Data],5,FALSE),"")</f>
        <v>(69) 99386-6842</v>
      </c>
      <c r="H19" s="9">
        <f>IFERROR(VLOOKUP(C19,[1]!bancodedados[#Data],6,FALSE),"")</f>
        <v>26947</v>
      </c>
      <c r="I19" s="12" t="s">
        <v>55</v>
      </c>
    </row>
    <row r="20" spans="1:9" ht="18.75" x14ac:dyDescent="0.3">
      <c r="A20" s="11">
        <v>17</v>
      </c>
      <c r="B20" s="12" t="s">
        <v>56</v>
      </c>
      <c r="C20" s="5" t="s">
        <v>57</v>
      </c>
      <c r="D20" s="4" t="str">
        <f>IFERROR(VLOOKUP(C20,[1]!bancodedados[#Data],2,FALSE),"")</f>
        <v>(69) 98414-7418</v>
      </c>
      <c r="E20" s="6">
        <f>IFERROR(VLOOKUP(C20,[1]!bancodedados[#Data],3,FALSE),"")</f>
        <v>22301</v>
      </c>
      <c r="F20" s="7" t="str">
        <f>IFERROR(VLOOKUP(C20,[1]!bancodedados[#Data],4,FALSE),"")</f>
        <v>Marli Sutil De Oliveira Ciotti</v>
      </c>
      <c r="G20" s="8" t="str">
        <f>IFERROR(VLOOKUP(C20,[1]!bancodedados[#Data],5,FALSE),"")</f>
        <v>(69) 99262-0100</v>
      </c>
      <c r="H20" s="9">
        <f>IFERROR(VLOOKUP(C20,[1]!bancodedados[#Data],6,FALSE),"")</f>
        <v>23979</v>
      </c>
      <c r="I20" s="12" t="s">
        <v>58</v>
      </c>
    </row>
    <row r="21" spans="1:9" ht="18.75" x14ac:dyDescent="0.3">
      <c r="A21" s="11">
        <v>18</v>
      </c>
      <c r="B21" s="12" t="s">
        <v>59</v>
      </c>
      <c r="C21" s="5" t="s">
        <v>60</v>
      </c>
      <c r="D21" s="4" t="str">
        <f>IFERROR(VLOOKUP(C21,[1]!bancodedados[#Data],2,FALSE),"")</f>
        <v>(69) 98419-1959</v>
      </c>
      <c r="E21" s="6">
        <f>IFERROR(VLOOKUP(C21,[1]!bancodedados[#Data],3,FALSE),"")</f>
        <v>23197</v>
      </c>
      <c r="F21" s="7" t="str">
        <f>IFERROR(VLOOKUP(C21,[1]!bancodedados[#Data],4,FALSE),"")</f>
        <v>Dinalva José De Lima Lobo</v>
      </c>
      <c r="G21" s="8" t="str">
        <f>IFERROR(VLOOKUP(C21,[1]!bancodedados[#Data],5,FALSE),"")</f>
        <v>(69) 98469-7162</v>
      </c>
      <c r="H21" s="9">
        <f>IFERROR(VLOOKUP(C21,[1]!bancodedados[#Data],6,FALSE),"")</f>
        <v>24641</v>
      </c>
      <c r="I21" s="12" t="s">
        <v>61</v>
      </c>
    </row>
    <row r="22" spans="1:9" ht="18.75" x14ac:dyDescent="0.3">
      <c r="A22" s="11">
        <v>19</v>
      </c>
      <c r="B22" s="12" t="s">
        <v>62</v>
      </c>
      <c r="C22" s="5" t="s">
        <v>63</v>
      </c>
      <c r="D22" s="4" t="str">
        <f>IFERROR(VLOOKUP(C22,[1]!bancodedados[#Data],2,FALSE),"")</f>
        <v>(69) 98489-4329</v>
      </c>
      <c r="E22" s="6">
        <f>IFERROR(VLOOKUP(C22,[1]!bancodedados[#Data],3,FALSE),"")</f>
        <v>23661</v>
      </c>
      <c r="F22" s="7" t="str">
        <f>IFERROR(VLOOKUP(C22,[1]!bancodedados[#Data],4,FALSE),"")</f>
        <v>Debora Viana de Souza</v>
      </c>
      <c r="G22" s="8" t="str">
        <f>IFERROR(VLOOKUP(C22,[1]!bancodedados[#Data],5,FALSE),"")</f>
        <v>(69) 99252-7462</v>
      </c>
      <c r="H22" s="9">
        <f>IFERROR(VLOOKUP(C22,[1]!bancodedados[#Data],6,FALSE),"")</f>
        <v>23987</v>
      </c>
      <c r="I22" s="12" t="s">
        <v>64</v>
      </c>
    </row>
    <row r="23" spans="1:9" ht="18.75" x14ac:dyDescent="0.3">
      <c r="A23" s="11">
        <v>20</v>
      </c>
      <c r="B23" s="12" t="s">
        <v>65</v>
      </c>
      <c r="C23" s="5" t="s">
        <v>66</v>
      </c>
      <c r="D23" s="4" t="str">
        <f>IFERROR(VLOOKUP(C23,[1]!bancodedados[#Data],2,FALSE),"")</f>
        <v>(69) 99208-5727</v>
      </c>
      <c r="E23" s="6">
        <f>IFERROR(VLOOKUP(C23,[1]!bancodedados[#Data],3,FALSE),"")</f>
        <v>22236</v>
      </c>
      <c r="F23" s="7" t="str">
        <f>IFERROR(VLOOKUP(C23,[1]!bancodedados[#Data],4,FALSE),"")</f>
        <v>Ozeni Dutra da Rocha</v>
      </c>
      <c r="G23" s="8" t="str">
        <f>IFERROR(VLOOKUP(C23,[1]!bancodedados[#Data],5,FALSE),"")</f>
        <v>(69) 99208-5727</v>
      </c>
      <c r="H23" s="9">
        <f>IFERROR(VLOOKUP(C23,[1]!bancodedados[#Data],6,FALSE),"")</f>
        <v>22626</v>
      </c>
      <c r="I23" s="12" t="s">
        <v>67</v>
      </c>
    </row>
    <row r="24" spans="1:9" ht="18.75" x14ac:dyDescent="0.3">
      <c r="A24" s="11">
        <v>21</v>
      </c>
      <c r="B24" s="12" t="s">
        <v>68</v>
      </c>
      <c r="C24" s="5" t="s">
        <v>69</v>
      </c>
      <c r="D24" s="4" t="str">
        <f>IFERROR(VLOOKUP(C24,[1]!bancodedados[#Data],2,FALSE),"")</f>
        <v>(69) 99920-8131</v>
      </c>
      <c r="E24" s="6">
        <f>IFERROR(VLOOKUP(C24,[1]!bancodedados[#Data],3,FALSE),"")</f>
        <v>25298</v>
      </c>
      <c r="F24" s="7" t="str">
        <f>IFERROR(VLOOKUP(C24,[1]!bancodedados[#Data],4,FALSE),"")</f>
        <v>Senira  B.  Martins Pereira</v>
      </c>
      <c r="G24" s="8" t="str">
        <f>IFERROR(VLOOKUP(C24,[1]!bancodedados[#Data],5,FALSE),"")</f>
        <v>(69) 99242-9797</v>
      </c>
      <c r="H24" s="9">
        <f>IFERROR(VLOOKUP(C24,[1]!bancodedados[#Data],6,FALSE),"")</f>
        <v>25916</v>
      </c>
      <c r="I24" s="12" t="s">
        <v>70</v>
      </c>
    </row>
    <row r="25" spans="1:9" ht="18.75" x14ac:dyDescent="0.3">
      <c r="A25" s="11">
        <v>22</v>
      </c>
      <c r="B25" s="12" t="s">
        <v>71</v>
      </c>
      <c r="C25" s="5" t="s">
        <v>72</v>
      </c>
      <c r="D25" s="4" t="str">
        <f>IFERROR(VLOOKUP(C25,[1]!bancodedados[#Data],2,FALSE),"")</f>
        <v>(69) 99942-7364</v>
      </c>
      <c r="E25" s="6">
        <f>IFERROR(VLOOKUP(C25,[1]!bancodedados[#Data],3,FALSE),"")</f>
        <v>25889</v>
      </c>
      <c r="F25" s="7" t="str">
        <f>IFERROR(VLOOKUP(C25,[1]!bancodedados[#Data],4,FALSE),"")</f>
        <v>Miriã Ferreira Pinto De Oliveira</v>
      </c>
      <c r="G25" s="8" t="str">
        <f>IFERROR(VLOOKUP(C25,[1]!bancodedados[#Data],5,FALSE),"")</f>
        <v>(69) 99229-9956</v>
      </c>
      <c r="H25" s="9">
        <f>IFERROR(VLOOKUP(C25,[1]!bancodedados[#Data],6,FALSE),"")</f>
        <v>26643</v>
      </c>
      <c r="I25" s="12" t="s">
        <v>73</v>
      </c>
    </row>
    <row r="26" spans="1:9" ht="18.75" x14ac:dyDescent="0.3">
      <c r="A26" s="11">
        <v>23</v>
      </c>
      <c r="B26" s="12" t="s">
        <v>74</v>
      </c>
      <c r="C26" s="5" t="s">
        <v>75</v>
      </c>
      <c r="D26" s="4" t="str">
        <f>IFERROR(VLOOKUP(C26,[1]!bancodedados[#Data],2,FALSE),"")</f>
        <v>(69) 99379-3280</v>
      </c>
      <c r="E26" s="6">
        <f>IFERROR(VLOOKUP(C26,[1]!bancodedados[#Data],3,FALSE),"")</f>
        <v>20679</v>
      </c>
      <c r="F26" s="7" t="str">
        <f>IFERROR(VLOOKUP(C26,[1]!bancodedados[#Data],4,FALSE),"")</f>
        <v>Elza Silveira de Souza</v>
      </c>
      <c r="G26" s="8" t="str">
        <f>IFERROR(VLOOKUP(C26,[1]!bancodedados[#Data],5,FALSE),"")</f>
        <v>(69) 99260-7225</v>
      </c>
      <c r="H26" s="9">
        <f>IFERROR(VLOOKUP(C26,[1]!bancodedados[#Data],6,FALSE),"")</f>
        <v>21608</v>
      </c>
      <c r="I26" s="12"/>
    </row>
    <row r="27" spans="1:9" ht="18.75" x14ac:dyDescent="0.3">
      <c r="A27" s="11">
        <v>24</v>
      </c>
      <c r="B27" s="12" t="s">
        <v>76</v>
      </c>
      <c r="C27" s="5" t="s">
        <v>77</v>
      </c>
      <c r="D27" s="4" t="str">
        <f>IFERROR(VLOOKUP(C27,[1]!bancodedados[#Data],2,FALSE),"")</f>
        <v>(69) 99247-8707</v>
      </c>
      <c r="E27" s="6">
        <f>IFERROR(VLOOKUP(C27,[1]!bancodedados[#Data],3,FALSE),"")</f>
        <v>24061</v>
      </c>
      <c r="F27" s="7" t="str">
        <f>IFERROR(VLOOKUP(C27,[1]!bancodedados[#Data],4,FALSE),"")</f>
        <v>Raimunda Maia Correia Dantas</v>
      </c>
      <c r="G27" s="8">
        <f>IFERROR(VLOOKUP(C27,[1]!bancodedados[#Data],5,FALSE),"")</f>
        <v>0</v>
      </c>
      <c r="H27" s="9">
        <f>IFERROR(VLOOKUP(C27,[1]!bancodedados[#Data],6,FALSE),"")</f>
        <v>0</v>
      </c>
      <c r="I27" s="12" t="s">
        <v>78</v>
      </c>
    </row>
    <row r="28" spans="1:9" ht="18.75" x14ac:dyDescent="0.3">
      <c r="A28" s="11">
        <v>25</v>
      </c>
      <c r="B28" s="12" t="s">
        <v>79</v>
      </c>
      <c r="C28" s="5" t="s">
        <v>80</v>
      </c>
      <c r="D28" s="4" t="str">
        <f>IFERROR(VLOOKUP(C28,[1]!bancodedados[#Data],2,FALSE),"")</f>
        <v>(69) 98493-8594</v>
      </c>
      <c r="E28" s="6">
        <f>IFERROR(VLOOKUP(C28,[1]!bancodedados[#Data],3,FALSE),"")</f>
        <v>28733</v>
      </c>
      <c r="F28" s="7" t="str">
        <f>IFERROR(VLOOKUP(C28,[1]!bancodedados[#Data],4,FALSE),"")</f>
        <v>Marineuza Verdan da Costa</v>
      </c>
      <c r="G28" s="8" t="str">
        <f>IFERROR(VLOOKUP(C28,[1]!bancodedados[#Data],5,FALSE),"")</f>
        <v>(69) 98417-5884</v>
      </c>
      <c r="H28" s="9">
        <f>IFERROR(VLOOKUP(C28,[1]!bancodedados[#Data],6,FALSE),"")</f>
        <v>29187</v>
      </c>
      <c r="I28" s="12" t="s">
        <v>81</v>
      </c>
    </row>
    <row r="29" spans="1:9" ht="18.75" x14ac:dyDescent="0.3">
      <c r="A29" s="11">
        <v>26</v>
      </c>
      <c r="B29" s="12" t="s">
        <v>82</v>
      </c>
      <c r="C29" s="5" t="s">
        <v>83</v>
      </c>
      <c r="D29" s="4" t="str">
        <f>IFERROR(VLOOKUP(C29,[1]!bancodedados[#Data],2,FALSE),"")</f>
        <v>(69) 99981-5662</v>
      </c>
      <c r="E29" s="6">
        <f>IFERROR(VLOOKUP(C29,[1]!bancodedados[#Data],3,FALSE),"")</f>
        <v>24996</v>
      </c>
      <c r="F29" s="7" t="str">
        <f>IFERROR(VLOOKUP(C29,[1]!bancodedados[#Data],4,FALSE),"")</f>
        <v>Adileusa Pulqueiro Varjão</v>
      </c>
      <c r="G29" s="8" t="str">
        <f>IFERROR(VLOOKUP(C29,[1]!bancodedados[#Data],5,FALSE),"")</f>
        <v>(69) 98130-1777</v>
      </c>
      <c r="H29" s="9">
        <f>IFERROR(VLOOKUP(C29,[1]!bancodedados[#Data],6,FALSE),"")</f>
        <v>25103</v>
      </c>
      <c r="I29" s="12" t="s">
        <v>84</v>
      </c>
    </row>
    <row r="30" spans="1:9" ht="18.75" x14ac:dyDescent="0.3">
      <c r="A30" s="11">
        <v>27</v>
      </c>
      <c r="B30" s="12" t="s">
        <v>85</v>
      </c>
      <c r="C30" s="5" t="s">
        <v>86</v>
      </c>
      <c r="D30" s="4" t="str">
        <f>IFERROR(VLOOKUP(C30,[1]!bancodedados[#Data],2,FALSE),"")</f>
        <v>(69) 99339-5113</v>
      </c>
      <c r="E30" s="6">
        <f>IFERROR(VLOOKUP(C30,[1]!bancodedados[#Data],3,FALSE),"")</f>
        <v>26754</v>
      </c>
      <c r="F30" s="7" t="str">
        <f>IFERROR(VLOOKUP(C30,[1]!bancodedados[#Data],4,FALSE),"")</f>
        <v>Areli Pereira Pontes Da Silva</v>
      </c>
      <c r="G30" s="8">
        <f>IFERROR(VLOOKUP(C30,[1]!bancodedados[#Data],5,FALSE),"")</f>
        <v>0</v>
      </c>
      <c r="H30" s="9">
        <f>IFERROR(VLOOKUP(C30,[1]!bancodedados[#Data],6,FALSE),"")</f>
        <v>29583</v>
      </c>
      <c r="I30" s="12" t="s">
        <v>87</v>
      </c>
    </row>
    <row r="31" spans="1:9" ht="18.75" x14ac:dyDescent="0.3">
      <c r="A31" s="11">
        <v>28</v>
      </c>
      <c r="B31" s="12" t="s">
        <v>88</v>
      </c>
      <c r="C31" s="5" t="s">
        <v>89</v>
      </c>
      <c r="D31" s="4" t="str">
        <f>IFERROR(VLOOKUP(C31,[1]!bancodedados[#Data],2,FALSE),"")</f>
        <v>(69) 98486-7980</v>
      </c>
      <c r="E31" s="6">
        <f>IFERROR(VLOOKUP(C31,[1]!bancodedados[#Data],3,FALSE),"")</f>
        <v>16479</v>
      </c>
      <c r="F31" s="7" t="str">
        <f>IFERROR(VLOOKUP(C31,[1]!bancodedados[#Data],4,FALSE),"")</f>
        <v>Dinah Cordeiro Muniz</v>
      </c>
      <c r="G31" s="8" t="str">
        <f>IFERROR(VLOOKUP(C31,[1]!bancodedados[#Data],5,FALSE),"")</f>
        <v>(69) 98486-7978</v>
      </c>
      <c r="H31" s="9">
        <f>IFERROR(VLOOKUP(C31,[1]!bancodedados[#Data],6,FALSE),"")</f>
        <v>17354</v>
      </c>
      <c r="I31" s="12" t="s">
        <v>90</v>
      </c>
    </row>
    <row r="32" spans="1:9" ht="18.75" x14ac:dyDescent="0.3">
      <c r="A32" s="11">
        <v>29</v>
      </c>
      <c r="B32" s="12" t="s">
        <v>91</v>
      </c>
      <c r="C32" s="5" t="s">
        <v>92</v>
      </c>
      <c r="D32" s="4" t="str">
        <f>IFERROR(VLOOKUP(C32,[1]!bancodedados[#Data],2,FALSE),"")</f>
        <v>(69) 98477-5306</v>
      </c>
      <c r="E32" s="6">
        <f>IFERROR(VLOOKUP(C32,[1]!bancodedados[#Data],3,FALSE),"")</f>
        <v>24146</v>
      </c>
      <c r="F32" s="7" t="str">
        <f>IFERROR(VLOOKUP(C32,[1]!bancodedados[#Data],4,FALSE),"")</f>
        <v>Jorleila Lima Almeida</v>
      </c>
      <c r="G32" s="8" t="str">
        <f>IFERROR(VLOOKUP(C32,[1]!bancodedados[#Data],5,FALSE),"")</f>
        <v>(69) 98453-0990</v>
      </c>
      <c r="H32" s="9">
        <f>IFERROR(VLOOKUP(C32,[1]!bancodedados[#Data],6,FALSE),"")</f>
        <v>24842</v>
      </c>
      <c r="I32" s="12" t="s">
        <v>93</v>
      </c>
    </row>
    <row r="33" spans="1:9" ht="18.75" x14ac:dyDescent="0.3">
      <c r="A33" s="11">
        <v>30</v>
      </c>
      <c r="B33" s="12" t="s">
        <v>94</v>
      </c>
      <c r="C33" s="5" t="s">
        <v>95</v>
      </c>
      <c r="D33" s="4" t="str">
        <f>IFERROR(VLOOKUP(C33,[1]!bancodedados[#Data],2,FALSE),"")</f>
        <v>(69) 99265-3854</v>
      </c>
      <c r="E33" s="6">
        <f>IFERROR(VLOOKUP(C33,[1]!bancodedados[#Data],3,FALSE),"")</f>
        <v>31597</v>
      </c>
      <c r="F33" s="7" t="str">
        <f>IFERROR(VLOOKUP(C33,[1]!bancodedados[#Data],4,FALSE),"")</f>
        <v>Ozani Gonsalves</v>
      </c>
      <c r="G33" s="8">
        <f>IFERROR(VLOOKUP(C33,[1]!bancodedados[#Data],5,FALSE),"")</f>
        <v>0</v>
      </c>
      <c r="H33" s="9">
        <f>IFERROR(VLOOKUP(C33,[1]!bancodedados[#Data],6,FALSE),"")</f>
        <v>31730</v>
      </c>
      <c r="I33" s="12" t="s">
        <v>96</v>
      </c>
    </row>
    <row r="34" spans="1:9" ht="18.75" x14ac:dyDescent="0.3">
      <c r="A34" s="11">
        <v>31</v>
      </c>
      <c r="B34" s="12" t="s">
        <v>97</v>
      </c>
      <c r="C34" s="5" t="s">
        <v>98</v>
      </c>
      <c r="D34" s="4" t="str">
        <f>IFERROR(VLOOKUP(C34,[1]!bancodedados[#Data],2,FALSE),"")</f>
        <v>(69) 99304-9129</v>
      </c>
      <c r="E34" s="6">
        <f>IFERROR(VLOOKUP(C34,[1]!bancodedados[#Data],3,FALSE),"")</f>
        <v>29214</v>
      </c>
      <c r="F34" s="7" t="str">
        <f>IFERROR(VLOOKUP(C34,[1]!bancodedados[#Data],4,FALSE),"")</f>
        <v>Marisalva Silva Faria Pinheiro</v>
      </c>
      <c r="G34" s="8" t="str">
        <f>IFERROR(VLOOKUP(C34,[1]!bancodedados[#Data],5,FALSE),"")</f>
        <v>(69) 99345-6545</v>
      </c>
      <c r="H34" s="9">
        <f>IFERROR(VLOOKUP(C34,[1]!bancodedados[#Data],6,FALSE),"")</f>
        <v>28570</v>
      </c>
      <c r="I34" s="12" t="s">
        <v>99</v>
      </c>
    </row>
    <row r="35" spans="1:9" ht="18.75" x14ac:dyDescent="0.3">
      <c r="A35" s="11">
        <v>32</v>
      </c>
      <c r="B35" s="12" t="s">
        <v>100</v>
      </c>
      <c r="C35" s="5" t="s">
        <v>101</v>
      </c>
      <c r="D35" s="4" t="str">
        <f>IFERROR(VLOOKUP(C35,[1]!bancodedados[#Data],2,FALSE),"")</f>
        <v>(69) 99258-0076</v>
      </c>
      <c r="E35" s="6">
        <f>IFERROR(VLOOKUP(C35,[1]!bancodedados[#Data],3,FALSE),"")</f>
        <v>28269</v>
      </c>
      <c r="F35" s="7" t="str">
        <f>IFERROR(VLOOKUP(C35,[1]!bancodedados[#Data],4,FALSE),"")</f>
        <v>Izabel Gomes Rocha</v>
      </c>
      <c r="G35" s="8" t="str">
        <f>IFERROR(VLOOKUP(C35,[1]!bancodedados[#Data],5,FALSE),"")</f>
        <v>(69) 99239-4835</v>
      </c>
      <c r="H35" s="9">
        <f>IFERROR(VLOOKUP(C35,[1]!bancodedados[#Data],6,FALSE),"")</f>
        <v>28377</v>
      </c>
      <c r="I35" s="12" t="s">
        <v>102</v>
      </c>
    </row>
    <row r="36" spans="1:9" ht="18.75" x14ac:dyDescent="0.3">
      <c r="A36" s="11">
        <v>33</v>
      </c>
      <c r="B36" s="12" t="s">
        <v>103</v>
      </c>
      <c r="C36" s="5" t="s">
        <v>104</v>
      </c>
      <c r="D36" s="4" t="str">
        <f>IFERROR(VLOOKUP(C36,[1]!bancodedados[#Data],2,FALSE),"")</f>
        <v>(69) 98494-9404</v>
      </c>
      <c r="E36" s="6">
        <f>IFERROR(VLOOKUP(C36,[1]!bancodedados[#Data],3,FALSE),"")</f>
        <v>22119</v>
      </c>
      <c r="F36" s="7" t="str">
        <f>IFERROR(VLOOKUP(C36,[1]!bancodedados[#Data],4,FALSE),"")</f>
        <v>Aparecida Marlene Gomes Floriano</v>
      </c>
      <c r="G36" s="8" t="str">
        <f>IFERROR(VLOOKUP(C36,[1]!bancodedados[#Data],5,FALSE),"")</f>
        <v>(69) 98406-8306</v>
      </c>
      <c r="H36" s="9">
        <f>IFERROR(VLOOKUP(C36,[1]!bancodedados[#Data],6,FALSE),"")</f>
        <v>21624</v>
      </c>
      <c r="I36" s="12" t="s">
        <v>105</v>
      </c>
    </row>
    <row r="37" spans="1:9" ht="18.75" x14ac:dyDescent="0.3">
      <c r="A37" s="11">
        <v>34</v>
      </c>
      <c r="B37" s="12" t="s">
        <v>106</v>
      </c>
      <c r="C37" s="5" t="s">
        <v>107</v>
      </c>
      <c r="D37" s="4" t="str">
        <f>IFERROR(VLOOKUP(C37,[1]!bancodedados[#Data],2,FALSE),"")</f>
        <v>(69) 98472-6906</v>
      </c>
      <c r="E37" s="6">
        <f>IFERROR(VLOOKUP(C37,[1]!bancodedados[#Data],3,FALSE),"")</f>
        <v>26806</v>
      </c>
      <c r="F37" s="7" t="str">
        <f>IFERROR(VLOOKUP(C37,[1]!bancodedados[#Data],4,FALSE),"")</f>
        <v>Luciene Lima De Souza Santos</v>
      </c>
      <c r="G37" s="8">
        <f>IFERROR(VLOOKUP(C37,[1]!bancodedados[#Data],5,FALSE),"")</f>
        <v>0</v>
      </c>
      <c r="H37" s="9">
        <f>IFERROR(VLOOKUP(C37,[1]!bancodedados[#Data],6,FALSE),"")</f>
        <v>27606</v>
      </c>
      <c r="I37" s="12"/>
    </row>
    <row r="38" spans="1:9" ht="18.75" x14ac:dyDescent="0.3">
      <c r="A38" s="11">
        <v>35</v>
      </c>
      <c r="B38" s="12" t="s">
        <v>108</v>
      </c>
      <c r="C38" s="5" t="s">
        <v>109</v>
      </c>
      <c r="D38" s="4" t="str">
        <f>IFERROR(VLOOKUP(C38,[1]!bancodedados[#Data],2,FALSE),"")</f>
        <v>(69) 99932-1744</v>
      </c>
      <c r="E38" s="6">
        <f>IFERROR(VLOOKUP(C38,[1]!bancodedados[#Data],3,FALSE),"")</f>
        <v>26462</v>
      </c>
      <c r="F38" s="7" t="str">
        <f>IFERROR(VLOOKUP(C38,[1]!bancodedados[#Data],4,FALSE),"")</f>
        <v>Marly Oliveira Ramos</v>
      </c>
      <c r="G38" s="8" t="str">
        <f>IFERROR(VLOOKUP(C38,[1]!bancodedados[#Data],5,FALSE),"")</f>
        <v>(69) 99965-6518</v>
      </c>
      <c r="H38" s="9">
        <f>IFERROR(VLOOKUP(C38,[1]!bancodedados[#Data],6,FALSE),"")</f>
        <v>29675</v>
      </c>
      <c r="I38" s="12" t="s">
        <v>110</v>
      </c>
    </row>
    <row r="39" spans="1:9" ht="18.75" x14ac:dyDescent="0.3">
      <c r="A39" s="11">
        <v>36</v>
      </c>
      <c r="B39" s="12" t="s">
        <v>111</v>
      </c>
      <c r="C39" s="5" t="s">
        <v>112</v>
      </c>
      <c r="D39" s="4" t="str">
        <f>IFERROR(VLOOKUP(C39,[1]!bancodedados[#Data],2,FALSE),"")</f>
        <v>(69) 98475-5351</v>
      </c>
      <c r="E39" s="6">
        <f>IFERROR(VLOOKUP(C39,[1]!bancodedados[#Data],3,FALSE),"")</f>
        <v>22287</v>
      </c>
      <c r="F39" s="7" t="str">
        <f>IFERROR(VLOOKUP(C39,[1]!bancodedados[#Data],4,FALSE),"")</f>
        <v>Dejanira Maria Chagas</v>
      </c>
      <c r="G39" s="8" t="str">
        <f>IFERROR(VLOOKUP(C39,[1]!bancodedados[#Data],5,FALSE),"")</f>
        <v>(69) 98475-5350</v>
      </c>
      <c r="H39" s="9">
        <f>IFERROR(VLOOKUP(C39,[1]!bancodedados[#Data],6,FALSE),"")</f>
        <v>23566</v>
      </c>
      <c r="I39" s="12"/>
    </row>
    <row r="40" spans="1:9" ht="18.75" x14ac:dyDescent="0.3">
      <c r="A40" s="11">
        <v>37</v>
      </c>
      <c r="B40" s="12" t="s">
        <v>113</v>
      </c>
      <c r="C40" s="5" t="s">
        <v>114</v>
      </c>
      <c r="D40" s="4" t="str">
        <f>IFERROR(VLOOKUP(C40,[1]!bancodedados[#Data],2,FALSE),"")</f>
        <v>(69) 98114-9264</v>
      </c>
      <c r="E40" s="6">
        <f>IFERROR(VLOOKUP(C40,[1]!bancodedados[#Data],3,FALSE),"")</f>
        <v>20096</v>
      </c>
      <c r="F40" s="7" t="str">
        <f>IFERROR(VLOOKUP(C40,[1]!bancodedados[#Data],4,FALSE),"")</f>
        <v>Maria De Lourdes de A. Nascimento</v>
      </c>
      <c r="G40" s="8" t="str">
        <f>IFERROR(VLOOKUP(C40,[1]!bancodedados[#Data],5,FALSE),"")</f>
        <v>(69) 99299-1515</v>
      </c>
      <c r="H40" s="9">
        <f>IFERROR(VLOOKUP(C40,[1]!bancodedados[#Data],6,FALSE),"")</f>
        <v>0</v>
      </c>
      <c r="I40" s="12" t="s">
        <v>115</v>
      </c>
    </row>
    <row r="41" spans="1:9" ht="18.75" x14ac:dyDescent="0.3">
      <c r="A41" s="11">
        <v>38</v>
      </c>
      <c r="B41" s="12" t="s">
        <v>116</v>
      </c>
      <c r="C41" s="5" t="s">
        <v>117</v>
      </c>
      <c r="D41" s="4" t="str">
        <f>IFERROR(VLOOKUP(C41,[1]!bancodedados[#Data],2,FALSE),"")</f>
        <v>(69) 98429-2831</v>
      </c>
      <c r="E41" s="6">
        <f>IFERROR(VLOOKUP(C41,[1]!bancodedados[#Data],3,FALSE),"")</f>
        <v>22581</v>
      </c>
      <c r="F41" s="7" t="str">
        <f>IFERROR(VLOOKUP(C41,[1]!bancodedados[#Data],4,FALSE),"")</f>
        <v>Lenira Loubak da Silva</v>
      </c>
      <c r="G41" s="8" t="str">
        <f>IFERROR(VLOOKUP(C41,[1]!bancodedados[#Data],5,FALSE),"")</f>
        <v>(69) 98489-9544</v>
      </c>
      <c r="H41" s="9">
        <f>IFERROR(VLOOKUP(C41,[1]!bancodedados[#Data],6,FALSE),"")</f>
        <v>23627</v>
      </c>
      <c r="I41" s="12" t="s">
        <v>118</v>
      </c>
    </row>
    <row r="42" spans="1:9" ht="18.75" x14ac:dyDescent="0.3">
      <c r="A42" s="11">
        <v>39</v>
      </c>
      <c r="B42" s="12" t="s">
        <v>119</v>
      </c>
      <c r="C42" s="5" t="s">
        <v>120</v>
      </c>
      <c r="D42" s="4" t="str">
        <f>IFERROR(VLOOKUP(C42,[1]!bancodedados[#Data],2,FALSE),"")</f>
        <v>(69) 99233-6947</v>
      </c>
      <c r="E42" s="6">
        <f>IFERROR(VLOOKUP(C42,[1]!bancodedados[#Data],3,FALSE),"")</f>
        <v>24082</v>
      </c>
      <c r="F42" s="7" t="str">
        <f>IFERROR(VLOOKUP(C42,[1]!bancodedados[#Data],4,FALSE),"")</f>
        <v>Maria Aparecida Vieira da Silva</v>
      </c>
      <c r="G42" s="8" t="str">
        <f>IFERROR(VLOOKUP(C42,[1]!bancodedados[#Data],5,FALSE),"")</f>
        <v>(69) 99257-9252</v>
      </c>
      <c r="H42" s="9">
        <f>IFERROR(VLOOKUP(C42,[1]!bancodedados[#Data],6,FALSE),"")</f>
        <v>24767</v>
      </c>
      <c r="I42" s="12" t="s">
        <v>121</v>
      </c>
    </row>
    <row r="43" spans="1:9" ht="18.75" x14ac:dyDescent="0.3">
      <c r="A43" s="11">
        <v>40</v>
      </c>
      <c r="B43" s="12" t="s">
        <v>122</v>
      </c>
      <c r="C43" s="5" t="s">
        <v>123</v>
      </c>
      <c r="D43" s="4" t="str">
        <f>IFERROR(VLOOKUP(C43,[1]!bancodedados[#Data],2,FALSE),"")</f>
        <v>(69) 98150-0043</v>
      </c>
      <c r="E43" s="6">
        <f>IFERROR(VLOOKUP(C43,[1]!bancodedados[#Data],3,FALSE),"")</f>
        <v>27716</v>
      </c>
      <c r="F43" s="7" t="str">
        <f>IFERROR(VLOOKUP(C43,[1]!bancodedados[#Data],4,FALSE),"")</f>
        <v>Luciene Braga da Silva</v>
      </c>
      <c r="G43" s="8" t="str">
        <f>IFERROR(VLOOKUP(C43,[1]!bancodedados[#Data],5,FALSE),"")</f>
        <v>(69) 98106-0756</v>
      </c>
      <c r="H43" s="9">
        <f>IFERROR(VLOOKUP(C43,[1]!bancodedados[#Data],6,FALSE),"")</f>
        <v>26725</v>
      </c>
      <c r="I43" s="12" t="s">
        <v>124</v>
      </c>
    </row>
    <row r="44" spans="1:9" ht="18.75" x14ac:dyDescent="0.3">
      <c r="A44" s="11">
        <v>41</v>
      </c>
      <c r="B44" s="12" t="s">
        <v>125</v>
      </c>
      <c r="C44" s="5" t="s">
        <v>126</v>
      </c>
      <c r="D44" s="4" t="str">
        <f>IFERROR(VLOOKUP(C44,[1]!bancodedados[#Data],2,FALSE),"")</f>
        <v>(69) 98122-9996</v>
      </c>
      <c r="E44" s="6">
        <f>IFERROR(VLOOKUP(C44,[1]!bancodedados[#Data],3,FALSE),"")</f>
        <v>21062</v>
      </c>
      <c r="F44" s="7" t="str">
        <f>IFERROR(VLOOKUP(C44,[1]!bancodedados[#Data],4,FALSE),"")</f>
        <v>Marinete Pereira Batista</v>
      </c>
      <c r="G44" s="8" t="str">
        <f>IFERROR(VLOOKUP(C44,[1]!bancodedados[#Data],5,FALSE),"")</f>
        <v>(69) 98134-5539</v>
      </c>
      <c r="H44" s="9">
        <f>IFERROR(VLOOKUP(C44,[1]!bancodedados[#Data],6,FALSE),"")</f>
        <v>23949</v>
      </c>
      <c r="I44" s="12" t="s">
        <v>127</v>
      </c>
    </row>
    <row r="45" spans="1:9" ht="18.75" x14ac:dyDescent="0.3">
      <c r="A45" s="11">
        <v>42</v>
      </c>
      <c r="B45" s="12" t="s">
        <v>128</v>
      </c>
      <c r="C45" s="5" t="s">
        <v>6</v>
      </c>
      <c r="D45" s="4" t="str">
        <f>IFERROR(VLOOKUP(C45,[1]!bancodedados[#Data],2,FALSE),"")</f>
        <v>(69) 99961-2040</v>
      </c>
      <c r="E45" s="6">
        <f>IFERROR(VLOOKUP(C45,[1]!bancodedados[#Data],3,FALSE),"")</f>
        <v>19147</v>
      </c>
      <c r="F45" s="7" t="str">
        <f>IFERROR(VLOOKUP(C45,[1]!bancodedados[#Data],4,FALSE),"")</f>
        <v>Ivonete Santos Luchtenberg</v>
      </c>
      <c r="G45" s="8" t="str">
        <f>IFERROR(VLOOKUP(C45,[1]!bancodedados[#Data],5,FALSE),"")</f>
        <v>(69) 99607-5960</v>
      </c>
      <c r="H45" s="9">
        <f>IFERROR(VLOOKUP(C45,[1]!bancodedados[#Data],6,FALSE),"")</f>
        <v>21941</v>
      </c>
      <c r="I45" s="12" t="s">
        <v>129</v>
      </c>
    </row>
    <row r="46" spans="1:9" ht="18.75" x14ac:dyDescent="0.3">
      <c r="A46" s="11">
        <v>43</v>
      </c>
      <c r="B46" s="12" t="s">
        <v>130</v>
      </c>
      <c r="C46" s="5" t="s">
        <v>131</v>
      </c>
      <c r="D46" s="4" t="str">
        <f>IFERROR(VLOOKUP(C46,[1]!bancodedados[#Data],2,FALSE),"")</f>
        <v>(69) 99909-3252</v>
      </c>
      <c r="E46" s="6">
        <f>IFERROR(VLOOKUP(C46,[1]!bancodedados[#Data],3,FALSE),"")</f>
        <v>26859</v>
      </c>
      <c r="F46" s="7" t="str">
        <f>IFERROR(VLOOKUP(C46,[1]!bancodedados[#Data],4,FALSE),"")</f>
        <v>Osana Da Penha Rafalski</v>
      </c>
      <c r="G46" s="8" t="str">
        <f>IFERROR(VLOOKUP(C46,[1]!bancodedados[#Data],5,FALSE),"")</f>
        <v>(69) 99955-9686</v>
      </c>
      <c r="H46" s="9">
        <f>IFERROR(VLOOKUP(C46,[1]!bancodedados[#Data],6,FALSE),"")</f>
        <v>27869</v>
      </c>
      <c r="I46" s="12" t="s">
        <v>132</v>
      </c>
    </row>
    <row r="47" spans="1:9" ht="18.75" x14ac:dyDescent="0.3">
      <c r="A47" s="11">
        <v>44</v>
      </c>
      <c r="B47" s="12" t="s">
        <v>133</v>
      </c>
      <c r="C47" s="5" t="s">
        <v>134</v>
      </c>
      <c r="D47" s="4" t="str">
        <f>IFERROR(VLOOKUP(C47,[1]!bancodedados[#Data],2,FALSE),"")</f>
        <v>(69) 98487-1209</v>
      </c>
      <c r="E47" s="6">
        <f>IFERROR(VLOOKUP(C47,[1]!bancodedados[#Data],3,FALSE),"")</f>
        <v>25716</v>
      </c>
      <c r="F47" s="7" t="str">
        <f>IFERROR(VLOOKUP(C47,[1]!bancodedados[#Data],4,FALSE),"")</f>
        <v>Leda Gonçalves Soares</v>
      </c>
      <c r="G47" s="8" t="str">
        <f>IFERROR(VLOOKUP(C47,[1]!bancodedados[#Data],5,FALSE),"")</f>
        <v>(69) 99209-6201</v>
      </c>
      <c r="H47" s="9">
        <f>IFERROR(VLOOKUP(C47,[1]!bancodedados[#Data],6,FALSE),"")</f>
        <v>27967</v>
      </c>
      <c r="I47" s="12" t="s">
        <v>135</v>
      </c>
    </row>
    <row r="48" spans="1:9" ht="18.75" x14ac:dyDescent="0.3">
      <c r="A48" s="11">
        <v>45</v>
      </c>
      <c r="B48" s="12" t="s">
        <v>136</v>
      </c>
      <c r="C48" s="5" t="s">
        <v>137</v>
      </c>
      <c r="D48" s="4" t="str">
        <f>IFERROR(VLOOKUP(C48,[1]!bancodedados[#Data],2,FALSE),"")</f>
        <v>(69) 99217-9140</v>
      </c>
      <c r="E48" s="6">
        <f>IFERROR(VLOOKUP(C48,[1]!bancodedados[#Data],3,FALSE),"")</f>
        <v>25479</v>
      </c>
      <c r="F48" s="7" t="str">
        <f>IFERROR(VLOOKUP(C48,[1]!bancodedados[#Data],4,FALSE),"")</f>
        <v>Ivanilda Lessa Ribeiro de Azevedo</v>
      </c>
      <c r="G48" s="8" t="str">
        <f>IFERROR(VLOOKUP(C48,[1]!bancodedados[#Data],5,FALSE),"")</f>
        <v>(69) 99202-8842</v>
      </c>
      <c r="H48" s="9">
        <f>IFERROR(VLOOKUP(C48,[1]!bancodedados[#Data],6,FALSE),"")</f>
        <v>28575</v>
      </c>
      <c r="I48" s="12" t="s">
        <v>138</v>
      </c>
    </row>
    <row r="49" spans="1:9" ht="18.75" x14ac:dyDescent="0.3">
      <c r="A49" s="11">
        <v>46</v>
      </c>
      <c r="B49" s="12" t="s">
        <v>139</v>
      </c>
      <c r="C49" s="5" t="s">
        <v>140</v>
      </c>
      <c r="D49" s="4" t="str">
        <f>IFERROR(VLOOKUP(C49,[1]!bancodedados[#Data],2,FALSE),"")</f>
        <v>(69) 99317-6283</v>
      </c>
      <c r="E49" s="6">
        <f>IFERROR(VLOOKUP(C49,[1]!bancodedados[#Data],3,FALSE),"")</f>
        <v>31727</v>
      </c>
      <c r="F49" s="7" t="str">
        <f>IFERROR(VLOOKUP(C49,[1]!bancodedados[#Data],4,FALSE),"")</f>
        <v>Mayara Frescha Dias Alves</v>
      </c>
      <c r="G49" s="8" t="str">
        <f>IFERROR(VLOOKUP(C49,[1]!bancodedados[#Data],5,FALSE),"")</f>
        <v>(69) 99238-8082</v>
      </c>
      <c r="H49" s="9">
        <f>IFERROR(VLOOKUP(C49,[1]!bancodedados[#Data],6,FALSE),"")</f>
        <v>34745</v>
      </c>
      <c r="I49" s="12"/>
    </row>
    <row r="50" spans="1:9" ht="18.75" x14ac:dyDescent="0.3">
      <c r="A50" s="11">
        <v>47</v>
      </c>
      <c r="B50" s="12" t="s">
        <v>141</v>
      </c>
      <c r="C50" s="5" t="s">
        <v>142</v>
      </c>
      <c r="D50" s="4" t="str">
        <f>IFERROR(VLOOKUP(C50,[1]!bancodedados[#Data],2,FALSE),"")</f>
        <v>(69) 98432-3546</v>
      </c>
      <c r="E50" s="6">
        <f>IFERROR(VLOOKUP(C50,[1]!bancodedados[#Data],3,FALSE),"")</f>
        <v>22657</v>
      </c>
      <c r="F50" s="7" t="str">
        <f>IFERROR(VLOOKUP(C50,[1]!bancodedados[#Data],4,FALSE),"")</f>
        <v>Jenazeir Mendonça da Silva</v>
      </c>
      <c r="G50" s="8" t="str">
        <f>IFERROR(VLOOKUP(C50,[1]!bancodedados[#Data],5,FALSE),"")</f>
        <v>(69) 99330-1334</v>
      </c>
      <c r="H50" s="9">
        <f>IFERROR(VLOOKUP(C50,[1]!bancodedados[#Data],6,FALSE),"")</f>
        <v>23649</v>
      </c>
      <c r="I50" s="12" t="s">
        <v>143</v>
      </c>
    </row>
    <row r="51" spans="1:9" ht="18.75" x14ac:dyDescent="0.3">
      <c r="A51" s="11">
        <v>48</v>
      </c>
      <c r="B51" s="12" t="s">
        <v>144</v>
      </c>
      <c r="C51" s="5" t="s">
        <v>145</v>
      </c>
      <c r="D51" s="4" t="str">
        <f>IFERROR(VLOOKUP(C51,[1]!bancodedados[#Data],2,FALSE),"")</f>
        <v>(69) 98437-8757</v>
      </c>
      <c r="E51" s="6">
        <f>IFERROR(VLOOKUP(C51,[1]!bancodedados[#Data],3,FALSE),"")</f>
        <v>27909</v>
      </c>
      <c r="F51" s="7" t="str">
        <f>IFERROR(VLOOKUP(C51,[1]!bancodedados[#Data],4,FALSE),"")</f>
        <v>Elizabeth Lemos de Oliveira</v>
      </c>
      <c r="G51" s="8" t="str">
        <f>IFERROR(VLOOKUP(C51,[1]!bancodedados[#Data],5,FALSE),"")</f>
        <v>(69) 98492-4366</v>
      </c>
      <c r="H51" s="9">
        <f>IFERROR(VLOOKUP(C51,[1]!bancodedados[#Data],6,FALSE),"")</f>
        <v>27081</v>
      </c>
      <c r="I51" s="12" t="s">
        <v>146</v>
      </c>
    </row>
    <row r="52" spans="1:9" ht="18.75" x14ac:dyDescent="0.3">
      <c r="A52" s="11">
        <v>49</v>
      </c>
      <c r="B52" s="12" t="s">
        <v>147</v>
      </c>
      <c r="C52" s="5" t="s">
        <v>148</v>
      </c>
      <c r="D52" s="4" t="str">
        <f>IFERROR(VLOOKUP(C52,[1]!bancodedados[#Data],2,FALSE),"")</f>
        <v>(69) 98411-5378</v>
      </c>
      <c r="E52" s="6">
        <f>IFERROR(VLOOKUP(C52,[1]!bancodedados[#Data],3,FALSE),"")</f>
        <v>21853</v>
      </c>
      <c r="F52" s="7" t="str">
        <f>IFERROR(VLOOKUP(C52,[1]!bancodedados[#Data],4,FALSE),"")</f>
        <v>Selma Sales Machado Letra</v>
      </c>
      <c r="G52" s="8" t="str">
        <f>IFERROR(VLOOKUP(C52,[1]!bancodedados[#Data],5,FALSE),"")</f>
        <v>(69) 98417-4399</v>
      </c>
      <c r="H52" s="9">
        <f>IFERROR(VLOOKUP(C52,[1]!bancodedados[#Data],6,FALSE),"")</f>
        <v>22646</v>
      </c>
      <c r="I52" s="12" t="s">
        <v>149</v>
      </c>
    </row>
    <row r="53" spans="1:9" ht="18.75" x14ac:dyDescent="0.3">
      <c r="A53" s="11">
        <v>50</v>
      </c>
      <c r="B53" s="12" t="s">
        <v>150</v>
      </c>
      <c r="C53" s="5" t="s">
        <v>151</v>
      </c>
      <c r="D53" s="4" t="str">
        <f>IFERROR(VLOOKUP(C53,[1]!bancodedados[#Data],2,FALSE),"")</f>
        <v>(69) 99244-4526</v>
      </c>
      <c r="E53" s="6" t="str">
        <f>IFERROR(VLOOKUP(C53,[1]!bancodedados[#Data],3,FALSE),"")</f>
        <v>08/111976</v>
      </c>
      <c r="F53" s="7" t="str">
        <f>IFERROR(VLOOKUP(C53,[1]!bancodedados[#Data],4,FALSE),"")</f>
        <v>Marcirene Rosa O.mota</v>
      </c>
      <c r="G53" s="8" t="str">
        <f>IFERROR(VLOOKUP(C53,[1]!bancodedados[#Data],5,FALSE),"")</f>
        <v>(69) 99263-0877</v>
      </c>
      <c r="H53" s="9">
        <f>IFERROR(VLOOKUP(C53,[1]!bancodedados[#Data],6,FALSE),"")</f>
        <v>26812</v>
      </c>
      <c r="I53" s="12"/>
    </row>
    <row r="54" spans="1:9" ht="18.75" x14ac:dyDescent="0.3">
      <c r="A54" s="11">
        <v>51</v>
      </c>
      <c r="B54" s="12" t="s">
        <v>152</v>
      </c>
      <c r="C54" s="5" t="s">
        <v>153</v>
      </c>
      <c r="D54" s="4" t="str">
        <f>IFERROR(VLOOKUP(C54,[1]!bancodedados[#Data],2,FALSE),"")</f>
        <v>(69) 99916-8121</v>
      </c>
      <c r="E54" s="6">
        <f>IFERROR(VLOOKUP(C54,[1]!bancodedados[#Data],3,FALSE),"")</f>
        <v>24234</v>
      </c>
      <c r="F54" s="7" t="str">
        <f>IFERROR(VLOOKUP(C54,[1]!bancodedados[#Data],4,FALSE),"")</f>
        <v>Luciene Aparecida Da Silva</v>
      </c>
      <c r="G54" s="8" t="str">
        <f>IFERROR(VLOOKUP(C54,[1]!bancodedados[#Data],5,FALSE),"")</f>
        <v>(69) 99294-6838</v>
      </c>
      <c r="H54" s="9">
        <f>IFERROR(VLOOKUP(C54,[1]!bancodedados[#Data],6,FALSE),"")</f>
        <v>24255</v>
      </c>
      <c r="I54" s="12" t="s">
        <v>154</v>
      </c>
    </row>
    <row r="55" spans="1:9" ht="18.75" x14ac:dyDescent="0.3">
      <c r="A55" s="11">
        <v>52</v>
      </c>
      <c r="B55" s="12" t="s">
        <v>155</v>
      </c>
      <c r="C55" s="5" t="s">
        <v>156</v>
      </c>
      <c r="D55" s="4" t="str">
        <f>IFERROR(VLOOKUP(C55,[1]!bancodedados[#Data],2,FALSE),"")</f>
        <v>(69) 98432-3850</v>
      </c>
      <c r="E55" s="6">
        <f>IFERROR(VLOOKUP(C55,[1]!bancodedados[#Data],3,FALSE),"")</f>
        <v>27615</v>
      </c>
      <c r="F55" s="7" t="str">
        <f>IFERROR(VLOOKUP(C55,[1]!bancodedados[#Data],4,FALSE),"")</f>
        <v>Hilda de Morais</v>
      </c>
      <c r="G55" s="8" t="str">
        <f>IFERROR(VLOOKUP(C55,[1]!bancodedados[#Data],5,FALSE),"")</f>
        <v>(69) 98443-8517</v>
      </c>
      <c r="H55" s="9">
        <f>IFERROR(VLOOKUP(C55,[1]!bancodedados[#Data],6,FALSE),"")</f>
        <v>26597</v>
      </c>
      <c r="I55" s="12" t="s">
        <v>157</v>
      </c>
    </row>
    <row r="56" spans="1:9" ht="18.75" x14ac:dyDescent="0.3">
      <c r="A56" s="11">
        <v>53</v>
      </c>
      <c r="B56" s="12" t="s">
        <v>158</v>
      </c>
      <c r="C56" s="5" t="s">
        <v>159</v>
      </c>
      <c r="D56" s="4" t="str">
        <f>IFERROR(VLOOKUP(C56,[1]!bancodedados[#Data],2,FALSE),"")</f>
        <v>(69) 98455-2729</v>
      </c>
      <c r="E56" s="6">
        <f>IFERROR(VLOOKUP(C56,[1]!bancodedados[#Data],3,FALSE),"")</f>
        <v>26868</v>
      </c>
      <c r="F56" s="7" t="str">
        <f>IFERROR(VLOOKUP(C56,[1]!bancodedados[#Data],4,FALSE),"")</f>
        <v>Patrícia Santos Furtado Mendes</v>
      </c>
      <c r="G56" s="8" t="str">
        <f>IFERROR(VLOOKUP(C56,[1]!bancodedados[#Data],5,FALSE),"")</f>
        <v>(69) 98491-7899</v>
      </c>
      <c r="H56" s="9">
        <f>IFERROR(VLOOKUP(C56,[1]!bancodedados[#Data],6,FALSE),"")</f>
        <v>31210</v>
      </c>
      <c r="I56" s="12" t="s">
        <v>160</v>
      </c>
    </row>
    <row r="57" spans="1:9" ht="18.75" x14ac:dyDescent="0.3">
      <c r="A57" s="11">
        <v>54</v>
      </c>
      <c r="B57" s="12" t="s">
        <v>161</v>
      </c>
      <c r="C57" s="5" t="s">
        <v>162</v>
      </c>
      <c r="D57" s="4" t="str">
        <f>IFERROR(VLOOKUP(C57,[1]!bancodedados[#Data],2,FALSE),"")</f>
        <v>(69) 99996-4225</v>
      </c>
      <c r="E57" s="6">
        <f>IFERROR(VLOOKUP(C57,[1]!bancodedados[#Data],3,FALSE),"")</f>
        <v>22786</v>
      </c>
      <c r="F57" s="7" t="str">
        <f>IFERROR(VLOOKUP(C57,[1]!bancodedados[#Data],4,FALSE),"")</f>
        <v>Celia Galeano De Oliveira</v>
      </c>
      <c r="G57" s="8">
        <f>IFERROR(VLOOKUP(C57,[1]!bancodedados[#Data],5,FALSE),"")</f>
        <v>0</v>
      </c>
      <c r="H57" s="9">
        <f>IFERROR(VLOOKUP(C57,[1]!bancodedados[#Data],6,FALSE),"")</f>
        <v>21863</v>
      </c>
      <c r="I57" s="12" t="s">
        <v>163</v>
      </c>
    </row>
    <row r="58" spans="1:9" ht="18.75" x14ac:dyDescent="0.3">
      <c r="A58" s="11">
        <v>55</v>
      </c>
      <c r="B58" s="12" t="s">
        <v>164</v>
      </c>
      <c r="C58" s="5" t="s">
        <v>165</v>
      </c>
      <c r="D58" s="4" t="str">
        <f>IFERROR(VLOOKUP(C58,[1]!bancodedados[#Data],2,FALSE),"")</f>
        <v>69 99225 0115</v>
      </c>
      <c r="E58" s="6">
        <f>IFERROR(VLOOKUP(C58,[1]!bancodedados[#Data],3,FALSE),"")</f>
        <v>28860</v>
      </c>
      <c r="F58" s="7" t="str">
        <f>IFERROR(VLOOKUP(C58,[1]!bancodedados[#Data],4,FALSE),"")</f>
        <v>Leunice Maria Santos Reis Costa</v>
      </c>
      <c r="G58" s="8">
        <f>IFERROR(VLOOKUP(C58,[1]!bancodedados[#Data],5,FALSE),"")</f>
        <v>69</v>
      </c>
      <c r="H58" s="9">
        <f>IFERROR(VLOOKUP(C58,[1]!bancodedados[#Data],6,FALSE),"")</f>
        <v>28130</v>
      </c>
      <c r="I58" s="12" t="s">
        <v>166</v>
      </c>
    </row>
    <row r="59" spans="1:9" ht="18.75" x14ac:dyDescent="0.3">
      <c r="A59" s="11">
        <v>56</v>
      </c>
      <c r="B59" s="12" t="s">
        <v>167</v>
      </c>
      <c r="C59" s="5" t="s">
        <v>168</v>
      </c>
      <c r="D59" s="4" t="str">
        <f>IFERROR(VLOOKUP(C59,[1]!bancodedados[#Data],2,FALSE),"")</f>
        <v>(69) 99604-9055</v>
      </c>
      <c r="E59" s="6">
        <f>IFERROR(VLOOKUP(C59,[1]!bancodedados[#Data],3,FALSE),"")</f>
        <v>26326</v>
      </c>
      <c r="F59" s="7" t="str">
        <f>IFERROR(VLOOKUP(C59,[1]!bancodedados[#Data],4,FALSE),"")</f>
        <v>Elaidia Alves De A.Dos Santos</v>
      </c>
      <c r="G59" s="8" t="str">
        <f>IFERROR(VLOOKUP(C59,[1]!bancodedados[#Data],5,FALSE),"")</f>
        <v>(69) 99959- 7705</v>
      </c>
      <c r="H59" s="9">
        <f>IFERROR(VLOOKUP(C59,[1]!bancodedados[#Data],6,FALSE),"")</f>
        <v>29290</v>
      </c>
      <c r="I59" s="12" t="s">
        <v>169</v>
      </c>
    </row>
    <row r="60" spans="1:9" ht="18.75" x14ac:dyDescent="0.3">
      <c r="A60" s="11">
        <v>57</v>
      </c>
      <c r="B60" s="12" t="s">
        <v>170</v>
      </c>
      <c r="C60" s="5" t="s">
        <v>171</v>
      </c>
      <c r="D60" s="4" t="str">
        <f>IFERROR(VLOOKUP(C60,[1]!bancodedados[#Data],2,FALSE),"")</f>
        <v>(69) 99972-4943</v>
      </c>
      <c r="E60" s="6">
        <f>IFERROR(VLOOKUP(C60,[1]!bancodedados[#Data],3,FALSE),"")</f>
        <v>23396</v>
      </c>
      <c r="F60" s="7" t="str">
        <f>IFERROR(VLOOKUP(C60,[1]!bancodedados[#Data],4,FALSE),"")</f>
        <v>Antônia Ramos de Almeida</v>
      </c>
      <c r="G60" s="8" t="str">
        <f>IFERROR(VLOOKUP(C60,[1]!bancodedados[#Data],5,FALSE),"")</f>
        <v>(69) 99948-7475</v>
      </c>
      <c r="H60" s="9">
        <f>IFERROR(VLOOKUP(C60,[1]!bancodedados[#Data],6,FALSE),"")</f>
        <v>24980</v>
      </c>
      <c r="I60" s="12" t="s">
        <v>172</v>
      </c>
    </row>
    <row r="61" spans="1:9" ht="18.75" x14ac:dyDescent="0.3">
      <c r="A61" s="11">
        <v>58</v>
      </c>
      <c r="B61" s="12" t="s">
        <v>173</v>
      </c>
      <c r="C61" s="5" t="s">
        <v>174</v>
      </c>
      <c r="D61" s="4" t="str">
        <f>IFERROR(VLOOKUP(C61,[1]!bancodedados[#Data],2,FALSE),"")</f>
        <v>(69) 99380-7721</v>
      </c>
      <c r="E61" s="6">
        <f>IFERROR(VLOOKUP(C61,[1]!bancodedados[#Data],3,FALSE),"")</f>
        <v>24828</v>
      </c>
      <c r="F61" s="7" t="str">
        <f>IFERROR(VLOOKUP(C61,[1]!bancodedados[#Data],4,FALSE),"")</f>
        <v>Vassimilde Maria de Jesus Silva</v>
      </c>
      <c r="G61" s="8" t="str">
        <f>IFERROR(VLOOKUP(C61,[1]!bancodedados[#Data],5,FALSE),"")</f>
        <v>(69) 99280-7749</v>
      </c>
      <c r="H61" s="9">
        <f>IFERROR(VLOOKUP(C61,[1]!bancodedados[#Data],6,FALSE),"")</f>
        <v>27321</v>
      </c>
      <c r="I61" s="12" t="s">
        <v>175</v>
      </c>
    </row>
    <row r="62" spans="1:9" ht="18.75" x14ac:dyDescent="0.3">
      <c r="A62" s="11">
        <v>59</v>
      </c>
      <c r="B62" s="12" t="s">
        <v>176</v>
      </c>
      <c r="C62" s="5" t="s">
        <v>177</v>
      </c>
      <c r="D62" s="4" t="str">
        <f>IFERROR(VLOOKUP(C62,[1]!bancodedados[#Data],2,FALSE),"")</f>
        <v>(69) 98473-3700</v>
      </c>
      <c r="E62" s="6">
        <f>IFERROR(VLOOKUP(C62,[1]!bancodedados[#Data],3,FALSE),"")</f>
        <v>25661</v>
      </c>
      <c r="F62" s="7" t="str">
        <f>IFERROR(VLOOKUP(C62,[1]!bancodedados[#Data],4,FALSE),"")</f>
        <v>Luzinete Ferreira Da Costa Pereira</v>
      </c>
      <c r="G62" s="8" t="str">
        <f>IFERROR(VLOOKUP(C62,[1]!bancodedados[#Data],5,FALSE),"")</f>
        <v>(69) 98458-5877</v>
      </c>
      <c r="H62" s="9">
        <f>IFERROR(VLOOKUP(C62,[1]!bancodedados[#Data],6,FALSE),"")</f>
        <v>27917</v>
      </c>
      <c r="I62" s="12" t="s">
        <v>178</v>
      </c>
    </row>
    <row r="63" spans="1:9" ht="18.75" x14ac:dyDescent="0.3">
      <c r="A63" s="11">
        <v>60</v>
      </c>
      <c r="B63" s="12" t="s">
        <v>179</v>
      </c>
      <c r="C63" s="5" t="s">
        <v>180</v>
      </c>
      <c r="D63" s="4" t="str">
        <f>IFERROR(VLOOKUP(C63,[1]!bancodedados[#Data],2,FALSE),"")</f>
        <v>(69) 99283-5445</v>
      </c>
      <c r="E63" s="6">
        <f>IFERROR(VLOOKUP(C63,[1]!bancodedados[#Data],3,FALSE),"")</f>
        <v>24355</v>
      </c>
      <c r="F63" s="7" t="str">
        <f>IFERROR(VLOOKUP(C63,[1]!bancodedados[#Data],4,FALSE),"")</f>
        <v>Selma Martins Ferreira Correa</v>
      </c>
      <c r="G63" s="8" t="str">
        <f>IFERROR(VLOOKUP(C63,[1]!bancodedados[#Data],5,FALSE),"")</f>
        <v>(69) 99265-8133</v>
      </c>
      <c r="H63" s="9">
        <f>IFERROR(VLOOKUP(C63,[1]!bancodedados[#Data],6,FALSE),"")</f>
        <v>24579</v>
      </c>
      <c r="I63" s="12" t="s">
        <v>181</v>
      </c>
    </row>
    <row r="64" spans="1:9" ht="18.75" x14ac:dyDescent="0.3">
      <c r="A64" s="11">
        <v>61</v>
      </c>
      <c r="B64" s="12" t="s">
        <v>182</v>
      </c>
      <c r="C64" s="5" t="s">
        <v>183</v>
      </c>
      <c r="D64" s="4" t="str">
        <f>IFERROR(VLOOKUP(C64,[1]!bancodedados[#Data],2,FALSE),"")</f>
        <v>(69) 99974-1217</v>
      </c>
      <c r="E64" s="6">
        <f>IFERROR(VLOOKUP(C64,[1]!bancodedados[#Data],3,FALSE),"")</f>
        <v>26334</v>
      </c>
      <c r="F64" s="7" t="str">
        <f>IFERROR(VLOOKUP(C64,[1]!bancodedados[#Data],4,FALSE),"")</f>
        <v>Vilma Barros Soares da Silva</v>
      </c>
      <c r="G64" s="8" t="str">
        <f>IFERROR(VLOOKUP(C64,[1]!bancodedados[#Data],5,FALSE),"")</f>
        <v>(69) 98484-1027</v>
      </c>
      <c r="H64" s="9">
        <f>IFERROR(VLOOKUP(C64,[1]!bancodedados[#Data],6,FALSE),"")</f>
        <v>26270</v>
      </c>
      <c r="I64" s="12" t="s">
        <v>184</v>
      </c>
    </row>
    <row r="65" spans="1:9" ht="18.75" x14ac:dyDescent="0.3">
      <c r="A65" s="11">
        <v>62</v>
      </c>
      <c r="B65" s="12" t="s">
        <v>185</v>
      </c>
      <c r="C65" s="5" t="s">
        <v>186</v>
      </c>
      <c r="D65" s="4" t="str">
        <f>IFERROR(VLOOKUP(C65,[1]!bancodedados[#Data],2,FALSE),"")</f>
        <v>(69) 99932-2224</v>
      </c>
      <c r="E65" s="6">
        <f>IFERROR(VLOOKUP(C65,[1]!bancodedados[#Data],3,FALSE),"")</f>
        <v>26601</v>
      </c>
      <c r="F65" s="7" t="str">
        <f>IFERROR(VLOOKUP(C65,[1]!bancodedados[#Data],4,FALSE),"")</f>
        <v>Antonia Medeiros Nasc. Rocha</v>
      </c>
      <c r="G65" s="8" t="str">
        <f>IFERROR(VLOOKUP(C65,[1]!bancodedados[#Data],5,FALSE),"")</f>
        <v>(69) 99363-5965</v>
      </c>
      <c r="H65" s="9">
        <f>IFERROR(VLOOKUP(C65,[1]!bancodedados[#Data],6,FALSE),"")</f>
        <v>27889</v>
      </c>
      <c r="I65" s="12"/>
    </row>
    <row r="66" spans="1:9" ht="18.75" x14ac:dyDescent="0.3">
      <c r="A66" s="11">
        <v>63</v>
      </c>
      <c r="B66" s="12" t="s">
        <v>187</v>
      </c>
      <c r="C66" s="5" t="s">
        <v>188</v>
      </c>
      <c r="D66" s="4" t="str">
        <f>IFERROR(VLOOKUP(C66,[1]!bancodedados[#Data],2,FALSE),"")</f>
        <v>(69) 99241-2306</v>
      </c>
      <c r="E66" s="6">
        <f>IFERROR(VLOOKUP(C66,[1]!bancodedados[#Data],3,FALSE),"")</f>
        <v>31810</v>
      </c>
      <c r="F66" s="7" t="str">
        <f>IFERROR(VLOOKUP(C66,[1]!bancodedados[#Data],4,FALSE),"")</f>
        <v>Fernanda Duarte Vieira Da Silva</v>
      </c>
      <c r="G66" s="8">
        <f>IFERROR(VLOOKUP(C66,[1]!bancodedados[#Data],5,FALSE),"")</f>
        <v>0</v>
      </c>
      <c r="H66" s="9">
        <f>IFERROR(VLOOKUP(C66,[1]!bancodedados[#Data],6,FALSE),"")</f>
        <v>32947</v>
      </c>
      <c r="I66" s="12" t="s">
        <v>189</v>
      </c>
    </row>
    <row r="67" spans="1:9" ht="18.75" x14ac:dyDescent="0.3">
      <c r="A67" s="11">
        <v>64</v>
      </c>
      <c r="B67" s="12" t="s">
        <v>190</v>
      </c>
      <c r="C67" s="5" t="s">
        <v>191</v>
      </c>
      <c r="D67" s="4" t="str">
        <f>IFERROR(VLOOKUP(C67,[1]!bancodedados[#Data],2,FALSE),"")</f>
        <v>(69) 99216-5741</v>
      </c>
      <c r="E67" s="6">
        <f>IFERROR(VLOOKUP(C67,[1]!bancodedados[#Data],3,FALSE),"")</f>
        <v>19910</v>
      </c>
      <c r="F67" s="7" t="str">
        <f>IFERROR(VLOOKUP(C67,[1]!bancodedados[#Data],4,FALSE),"")</f>
        <v>Izete Lopes de Souza</v>
      </c>
      <c r="G67" s="8" t="str">
        <f>IFERROR(VLOOKUP(C67,[1]!bancodedados[#Data],5,FALSE),"")</f>
        <v>(69) 98139-0184</v>
      </c>
      <c r="H67" s="9">
        <f>IFERROR(VLOOKUP(C67,[1]!bancodedados[#Data],6,FALSE),"")</f>
        <v>24488</v>
      </c>
      <c r="I67" s="12" t="s">
        <v>192</v>
      </c>
    </row>
    <row r="68" spans="1:9" ht="18.75" x14ac:dyDescent="0.3">
      <c r="A68" s="11">
        <v>65</v>
      </c>
      <c r="B68" s="12" t="s">
        <v>193</v>
      </c>
      <c r="C68" s="5" t="s">
        <v>194</v>
      </c>
      <c r="D68" s="4" t="str">
        <f>IFERROR(VLOOKUP(C68,[1]!bancodedados[#Data],2,FALSE),"")</f>
        <v>(69) 98419-3910</v>
      </c>
      <c r="E68" s="6">
        <f>IFERROR(VLOOKUP(C68,[1]!bancodedados[#Data],3,FALSE),"")</f>
        <v>28172</v>
      </c>
      <c r="F68" s="7" t="str">
        <f>IFERROR(VLOOKUP(C68,[1]!bancodedados[#Data],4,FALSE),"")</f>
        <v>Izabel Cloma</v>
      </c>
      <c r="G68" s="8">
        <f>IFERROR(VLOOKUP(C68,[1]!bancodedados[#Data],5,FALSE),"")</f>
        <v>0</v>
      </c>
      <c r="H68" s="9">
        <f>IFERROR(VLOOKUP(C68,[1]!bancodedados[#Data],6,FALSE),"")</f>
        <v>30105</v>
      </c>
      <c r="I68" s="10"/>
    </row>
    <row r="69" spans="1:9" ht="18.75" x14ac:dyDescent="0.3">
      <c r="A69" s="11">
        <v>66</v>
      </c>
      <c r="B69" s="12" t="s">
        <v>195</v>
      </c>
      <c r="C69" s="5" t="s">
        <v>196</v>
      </c>
      <c r="D69" s="4" t="str">
        <f>IFERROR(VLOOKUP(C69,[1]!bancodedados[#Data],2,FALSE),"")</f>
        <v>(69) 99249-4267</v>
      </c>
      <c r="E69" s="6">
        <f>IFERROR(VLOOKUP(C69,[1]!bancodedados[#Data],3,FALSE),"")</f>
        <v>27019</v>
      </c>
      <c r="F69" s="7" t="str">
        <f>IFERROR(VLOOKUP(C69,[1]!bancodedados[#Data],4,FALSE),"")</f>
        <v>Angela Maria De Carvalho Rodigues</v>
      </c>
      <c r="G69" s="8" t="str">
        <f>IFERROR(VLOOKUP(C69,[1]!bancodedados[#Data],5,FALSE),"")</f>
        <v>(69) 99222-9023</v>
      </c>
      <c r="H69" s="9">
        <f>IFERROR(VLOOKUP(C69,[1]!bancodedados[#Data],6,FALSE),"")</f>
        <v>28145</v>
      </c>
      <c r="I69" s="10"/>
    </row>
    <row r="70" spans="1:9" ht="18.75" x14ac:dyDescent="0.3">
      <c r="A70" s="11"/>
      <c r="B70" s="12"/>
      <c r="C70" s="5"/>
      <c r="D70" s="4"/>
      <c r="E70" s="6"/>
      <c r="F70" s="7"/>
      <c r="G70" s="8"/>
      <c r="H70" s="9"/>
      <c r="I70" s="12"/>
    </row>
    <row r="71" spans="1:9" ht="18.75" x14ac:dyDescent="0.3">
      <c r="A71" s="11"/>
      <c r="B71" s="12"/>
      <c r="C71" s="5"/>
      <c r="D71" s="4"/>
      <c r="E71" s="6"/>
      <c r="F71" s="7"/>
      <c r="G71" s="8"/>
      <c r="H71" s="9"/>
      <c r="I71" s="10"/>
    </row>
    <row r="72" spans="1:9" ht="18.75" x14ac:dyDescent="0.3">
      <c r="A72" s="11"/>
      <c r="B72" s="12"/>
      <c r="C72" s="5"/>
      <c r="D72" s="4"/>
      <c r="E72" s="6"/>
      <c r="F72" s="7"/>
      <c r="G72" s="8"/>
      <c r="H72" s="9"/>
      <c r="I72" s="10"/>
    </row>
  </sheetData>
  <mergeCells count="1">
    <mergeCell ref="A1:I1"/>
  </mergeCells>
  <dataValidations count="1">
    <dataValidation type="list" allowBlank="1" showInputMessage="1" sqref="C3:C72" xr:uid="{3535098B-E7B8-4314-854C-0793E839E5DF}">
      <formula1>PASTORES</formula1>
    </dataValidation>
  </dataValidations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CMD</dc:creator>
  <cp:lastModifiedBy>CMD</cp:lastModifiedBy>
  <cp:lastPrinted>2025-09-01T22:27:30Z</cp:lastPrinted>
  <dcterms:created xsi:type="dcterms:W3CDTF">2025-09-01T22:19:25Z</dcterms:created>
  <dcterms:modified xsi:type="dcterms:W3CDTF">2025-09-01T22:28:26Z</dcterms:modified>
</cp:coreProperties>
</file>